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ykuły zagr 2017\Teoria wzrostu przedsiębiorstwa\Artykuł\"/>
    </mc:Choice>
  </mc:AlternateContent>
  <bookViews>
    <workbookView xWindow="0" yWindow="0" windowWidth="29070" windowHeight="15870" activeTab="6" xr2:uid="{B11D6756-C0E9-4C32-A9C9-91F9B920BD2C}"/>
  </bookViews>
  <sheets>
    <sheet name="Appendix 2" sheetId="10" r:id="rId1"/>
    <sheet name="Appendix 3" sheetId="12" r:id="rId2"/>
    <sheet name="Appendix 4" sheetId="13" r:id="rId3"/>
    <sheet name="Appendix 5" sheetId="14" r:id="rId4"/>
    <sheet name="Appendix 6" sheetId="17" r:id="rId5"/>
    <sheet name="Appendix 7" sheetId="23" r:id="rId6"/>
    <sheet name="Appendix 8" sheetId="22" r:id="rId7"/>
  </sheets>
  <externalReferences>
    <externalReference r:id="rId8"/>
  </externalReferenc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2" l="1"/>
  <c r="D21" i="22"/>
</calcChain>
</file>

<file path=xl/sharedStrings.xml><?xml version="1.0" encoding="utf-8"?>
<sst xmlns="http://schemas.openxmlformats.org/spreadsheetml/2006/main" count="483" uniqueCount="159">
  <si>
    <t>Stopa wzrostu sprzedaży prawa oś</t>
  </si>
  <si>
    <t>Okres</t>
  </si>
  <si>
    <t>asymptota ROS</t>
  </si>
  <si>
    <t xml:space="preserve">asymptota stopy wzrostu sprzedaży </t>
  </si>
  <si>
    <t>ROS dla ścieżki sprzedaży rozbieżnej</t>
  </si>
  <si>
    <t>stopa wzrostu sprzedaży lewa oś</t>
  </si>
  <si>
    <t>s</t>
  </si>
  <si>
    <t>ścieżka rozbieżna</t>
  </si>
  <si>
    <t>ścieżka zbieżna</t>
  </si>
  <si>
    <t>Appendix 2</t>
  </si>
  <si>
    <t>Divergent and convergent sales time path</t>
  </si>
  <si>
    <t>Initial conditions</t>
  </si>
  <si>
    <t>Wielkości</t>
  </si>
  <si>
    <t>Initial sales revenue</t>
  </si>
  <si>
    <t>Contribution margin rate</t>
  </si>
  <si>
    <t>Fixed costs</t>
  </si>
  <si>
    <t>Profit</t>
  </si>
  <si>
    <t>Variable costs</t>
  </si>
  <si>
    <t>Safety margin</t>
  </si>
  <si>
    <t>Profit growth rate</t>
  </si>
  <si>
    <t>Degree of operational leverage</t>
  </si>
  <si>
    <t>Period</t>
  </si>
  <si>
    <t>Sales revenue</t>
  </si>
  <si>
    <t>Sales revenue growth rate</t>
  </si>
  <si>
    <t>Sales revenue divergent path</t>
  </si>
  <si>
    <t>Symbol</t>
  </si>
  <si>
    <t>Break-Even Point</t>
  </si>
  <si>
    <t xml:space="preserve">ROS </t>
  </si>
  <si>
    <t>Contribution margin</t>
  </si>
  <si>
    <t>Profit growth rate for divergent path</t>
  </si>
  <si>
    <t>Profit growth rate for convergent path</t>
  </si>
  <si>
    <t>Sales revenue convergent path</t>
  </si>
  <si>
    <t>Time Pathes</t>
  </si>
  <si>
    <t>Sales revenue divgergent path</t>
  </si>
  <si>
    <t>Profit divergent path</t>
  </si>
  <si>
    <t>ROS asymptote</t>
  </si>
  <si>
    <t>ROS - left axis</t>
  </si>
  <si>
    <t>NSGR - right axis</t>
  </si>
  <si>
    <t>NSGR asymptote</t>
  </si>
  <si>
    <t>TABLE 1</t>
  </si>
  <si>
    <t>CAUSE-EFFECT TIME SEQUENCE FOR THE FIRST THREE PERIODS</t>
  </si>
  <si>
    <t>DOL</t>
  </si>
  <si>
    <t>NSGR</t>
  </si>
  <si>
    <t>First arrow</t>
  </si>
  <si>
    <t>Second arrow</t>
  </si>
  <si>
    <t>Third arrow</t>
  </si>
  <si>
    <t>Fourth arrow</t>
  </si>
  <si>
    <t>Fifth arrow</t>
  </si>
  <si>
    <t>DOL - left axis</t>
  </si>
  <si>
    <t>asymptota model ogólny</t>
  </si>
  <si>
    <t>asymptota ożywienie</t>
  </si>
  <si>
    <t>Niezbędna stopa wzrostu sprzedaży model ogólny</t>
  </si>
  <si>
    <t>NSGR and ROS for divergent sales time path</t>
  </si>
  <si>
    <t>Appendix 3</t>
  </si>
  <si>
    <t>Appendix 4</t>
  </si>
  <si>
    <t>The coordinates of the arrows in Figure 3</t>
  </si>
  <si>
    <t>Initial data</t>
  </si>
  <si>
    <t>Emerging from recession</t>
  </si>
  <si>
    <t>NSGR: general model</t>
  </si>
  <si>
    <t>DOL:  general model</t>
  </si>
  <si>
    <t>DOL: general model</t>
  </si>
  <si>
    <t>NSGR: recovery</t>
  </si>
  <si>
    <t>DOL: recovery</t>
  </si>
  <si>
    <t>Sales: general model</t>
  </si>
  <si>
    <t>Sales: recovery</t>
  </si>
  <si>
    <t>The coordinates of the general model NSGR asymptote in Figure 4</t>
  </si>
  <si>
    <t>Initial profit growth rate</t>
  </si>
  <si>
    <t>NSGR asymptote: recovery</t>
  </si>
  <si>
    <t>NSGR asymptote: general model</t>
  </si>
  <si>
    <t>Periods - x coordinates</t>
  </si>
  <si>
    <t>Necessary sales - y coordinates</t>
  </si>
  <si>
    <t>NSGR - general model</t>
  </si>
  <si>
    <t>NSGR - decrease in variable costs</t>
  </si>
  <si>
    <t>Necessary sales trajectory</t>
  </si>
  <si>
    <t>DOL trajectory</t>
  </si>
  <si>
    <t>DOL - y coordinates</t>
  </si>
  <si>
    <t>Necessary sales left axis - general model</t>
  </si>
  <si>
    <t>Necessary sales left axis - decrease in variable costs</t>
  </si>
  <si>
    <t>DOL right axis - general model</t>
  </si>
  <si>
    <t>DOL right axis - decrease in variable costs</t>
  </si>
  <si>
    <t>NSGR trajectory</t>
  </si>
  <si>
    <t>NSGR - y coordinates</t>
  </si>
  <si>
    <r>
      <t>F</t>
    </r>
    <r>
      <rPr>
        <sz val="6"/>
        <color theme="1"/>
        <rFont val="Times New Roman"/>
        <family val="1"/>
        <charset val="238"/>
      </rPr>
      <t>IG</t>
    </r>
    <r>
      <rPr>
        <sz val="10"/>
        <color theme="1"/>
        <rFont val="Times New Roman"/>
        <family val="1"/>
        <charset val="238"/>
      </rPr>
      <t>. 5. -</t>
    </r>
    <r>
      <rPr>
        <sz val="12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Change of divergent time path of necessary sales and DOL after decrease of unit variable costs by 25%</t>
    </r>
    <r>
      <rPr>
        <sz val="12"/>
        <color theme="1"/>
        <rFont val="Times New Roman"/>
        <family val="1"/>
        <charset val="238"/>
      </rPr>
      <t xml:space="preserve"> </t>
    </r>
  </si>
  <si>
    <r>
      <t>F</t>
    </r>
    <r>
      <rPr>
        <sz val="6"/>
        <color theme="1"/>
        <rFont val="Times New Roman"/>
        <family val="1"/>
        <charset val="238"/>
      </rPr>
      <t>IG</t>
    </r>
    <r>
      <rPr>
        <sz val="10"/>
        <color theme="1"/>
        <rFont val="Times New Roman"/>
        <family val="1"/>
        <charset val="238"/>
      </rPr>
      <t>. 6. -</t>
    </r>
    <r>
      <rPr>
        <sz val="12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Changing the time path of the NSGR for a divergent sales time path after a decrease in unit variable costs by 25%</t>
    </r>
  </si>
  <si>
    <t>dv</t>
  </si>
  <si>
    <t>NSGR - decrease in fixed costs</t>
  </si>
  <si>
    <t xml:space="preserve">Contribution margin </t>
  </si>
  <si>
    <t>Formulas</t>
  </si>
  <si>
    <t>Degree of operational leverage - iteration method</t>
  </si>
  <si>
    <t>Necessary sales revenue growth rate - iteration method</t>
  </si>
  <si>
    <t>Sales revenue - time path</t>
  </si>
  <si>
    <t>Profit - time path</t>
  </si>
  <si>
    <t>Necessary sales revenue growth rate - time path</t>
  </si>
  <si>
    <t>Return on sales - time path</t>
  </si>
  <si>
    <t>Degree of operational leverage - time path</t>
  </si>
  <si>
    <t>Initial sales to break-even point</t>
  </si>
  <si>
    <t>r</t>
  </si>
  <si>
    <t>Safety margin rate</t>
  </si>
  <si>
    <t>Asymptote</t>
  </si>
  <si>
    <t>Value</t>
  </si>
  <si>
    <t>Appendix 5</t>
  </si>
  <si>
    <t>P</t>
  </si>
  <si>
    <t>TABLE 2</t>
  </si>
  <si>
    <t>Appendix 6</t>
  </si>
  <si>
    <t>Impact of a decrease in variable unit costs</t>
  </si>
  <si>
    <t>Variable costs decrease</t>
  </si>
  <si>
    <t>Rate of decline in fixed costs</t>
  </si>
  <si>
    <t>Rate of decline in variable costs</t>
  </si>
  <si>
    <t>Sales to break-even point</t>
  </si>
  <si>
    <t>Rate of indifferent increase in fixed costs</t>
  </si>
  <si>
    <t>Variable costs decrease and fixed cost increase</t>
  </si>
  <si>
    <t>Indifferent increase in fixed costs</t>
  </si>
  <si>
    <t>Impact of a decrease in fixed costs</t>
  </si>
  <si>
    <t>Initial conditions - decrease in variable unit cost by 25%</t>
  </si>
  <si>
    <t>Initial conditions - decrease in fixed cost by 25%</t>
  </si>
  <si>
    <t>Decrease in variable unit costs and indifferent increase in fixed costs</t>
  </si>
  <si>
    <t>Initial conditions - decrease in variable unit costs by 25% and increase in fixed costs by 37,5%</t>
  </si>
  <si>
    <t>Necessary sales left axis - decrease in fixed costs</t>
  </si>
  <si>
    <t>DOL right axis - decrease in fixed costs</t>
  </si>
  <si>
    <t>Economic recovery - diminishing of initial sales</t>
  </si>
  <si>
    <t xml:space="preserve">NSGR and DOL for divergent sales path and cause-and-effetct time sequence  </t>
  </si>
  <si>
    <t>Appendix 7</t>
  </si>
  <si>
    <t>Appendix 8</t>
  </si>
  <si>
    <t>FIG. 1. - Divergent sales and profit time path and convergent sales time path</t>
  </si>
  <si>
    <r>
      <t>S</t>
    </r>
    <r>
      <rPr>
        <vertAlign val="subscript"/>
        <sz val="10"/>
        <color rgb="FF000000"/>
        <rFont val="Arial"/>
        <family val="2"/>
        <charset val="238"/>
      </rPr>
      <t>0</t>
    </r>
  </si>
  <si>
    <r>
      <t>S</t>
    </r>
    <r>
      <rPr>
        <vertAlign val="subscript"/>
        <sz val="10"/>
        <color rgb="FF000000"/>
        <rFont val="Arial"/>
        <family val="2"/>
        <charset val="238"/>
      </rPr>
      <t>BEP</t>
    </r>
  </si>
  <si>
    <r>
      <t>d</t>
    </r>
    <r>
      <rPr>
        <vertAlign val="subscript"/>
        <sz val="10"/>
        <color theme="1"/>
        <rFont val="Arial"/>
        <family val="2"/>
        <charset val="238"/>
      </rPr>
      <t>f</t>
    </r>
  </si>
  <si>
    <r>
      <t>K</t>
    </r>
    <r>
      <rPr>
        <vertAlign val="subscript"/>
        <sz val="10"/>
        <color rgb="FF000000"/>
        <rFont val="Arial"/>
        <family val="2"/>
        <charset val="238"/>
      </rPr>
      <t>f</t>
    </r>
  </si>
  <si>
    <r>
      <t>K</t>
    </r>
    <r>
      <rPr>
        <vertAlign val="subscript"/>
        <sz val="10"/>
        <color rgb="FF000000"/>
        <rFont val="Arial"/>
        <family val="2"/>
        <charset val="238"/>
      </rPr>
      <t>v</t>
    </r>
  </si>
  <si>
    <r>
      <t>M</t>
    </r>
    <r>
      <rPr>
        <vertAlign val="subscript"/>
        <sz val="10"/>
        <color rgb="FF000000"/>
        <rFont val="Arial"/>
        <family val="2"/>
        <charset val="238"/>
      </rPr>
      <t>s</t>
    </r>
  </si>
  <si>
    <r>
      <t>m</t>
    </r>
    <r>
      <rPr>
        <vertAlign val="subscript"/>
        <sz val="10"/>
        <color rgb="FF000000"/>
        <rFont val="Arial"/>
        <family val="2"/>
        <charset val="238"/>
      </rPr>
      <t>s</t>
    </r>
  </si>
  <si>
    <r>
      <t>d</t>
    </r>
    <r>
      <rPr>
        <vertAlign val="subscript"/>
        <sz val="10"/>
        <color rgb="FF000000"/>
        <rFont val="Arial"/>
        <family val="2"/>
        <charset val="238"/>
      </rPr>
      <t>p</t>
    </r>
  </si>
  <si>
    <r>
      <t>m</t>
    </r>
    <r>
      <rPr>
        <vertAlign val="subscript"/>
        <sz val="10"/>
        <color rgb="FF000000"/>
        <rFont val="Arial"/>
        <family val="2"/>
        <charset val="238"/>
      </rPr>
      <t>n</t>
    </r>
  </si>
  <si>
    <r>
      <t>M</t>
    </r>
    <r>
      <rPr>
        <vertAlign val="subscript"/>
        <sz val="10"/>
        <color rgb="FF000000"/>
        <rFont val="Arial"/>
        <family val="2"/>
        <charset val="238"/>
      </rPr>
      <t>0</t>
    </r>
  </si>
  <si>
    <r>
      <t>d</t>
    </r>
    <r>
      <rPr>
        <vertAlign val="subscript"/>
        <sz val="10"/>
        <color rgb="FF000000"/>
        <rFont val="Arial"/>
        <family val="2"/>
        <charset val="238"/>
      </rPr>
      <t>o</t>
    </r>
  </si>
  <si>
    <t>FIG. 6. - Changing the time path of the NSGR for a divergent sales time path after a decrease in unit variable costs by 25%</t>
  </si>
  <si>
    <r>
      <t>F</t>
    </r>
    <r>
      <rPr>
        <sz val="6"/>
        <color theme="1"/>
        <rFont val="Times New Roman"/>
        <family val="1"/>
        <charset val="238"/>
      </rPr>
      <t>IG</t>
    </r>
    <r>
      <rPr>
        <sz val="10"/>
        <color theme="1"/>
        <rFont val="Times New Roman"/>
        <family val="1"/>
        <charset val="238"/>
      </rPr>
      <t>. 7. -</t>
    </r>
    <r>
      <rPr>
        <sz val="12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Change of divergent time path of necessary sales and DOL after decrease of fixed costs by 25%</t>
    </r>
    <r>
      <rPr>
        <sz val="12"/>
        <color theme="1"/>
        <rFont val="Times New Roman"/>
        <family val="1"/>
        <charset val="238"/>
      </rPr>
      <t xml:space="preserve"> </t>
    </r>
  </si>
  <si>
    <r>
      <t>F</t>
    </r>
    <r>
      <rPr>
        <sz val="6"/>
        <color theme="1"/>
        <rFont val="Times New Roman"/>
        <family val="1"/>
        <charset val="238"/>
      </rPr>
      <t>IG</t>
    </r>
    <r>
      <rPr>
        <sz val="10"/>
        <color theme="1"/>
        <rFont val="Times New Roman"/>
        <family val="1"/>
        <charset val="238"/>
      </rPr>
      <t>. 8. -</t>
    </r>
    <r>
      <rPr>
        <sz val="12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Changing the time path of the NSGR and DOL for a divergent sales time path after a decrease in fixed costs by 25%</t>
    </r>
  </si>
  <si>
    <r>
      <t>S</t>
    </r>
    <r>
      <rPr>
        <vertAlign val="subscript"/>
        <sz val="10"/>
        <color theme="1"/>
        <rFont val="Arial"/>
        <family val="2"/>
        <charset val="238"/>
      </rPr>
      <t>0</t>
    </r>
  </si>
  <si>
    <r>
      <t>S</t>
    </r>
    <r>
      <rPr>
        <vertAlign val="subscript"/>
        <sz val="10"/>
        <color theme="1"/>
        <rFont val="Arial"/>
        <family val="2"/>
        <charset val="238"/>
      </rPr>
      <t>BEP</t>
    </r>
  </si>
  <si>
    <r>
      <t>K</t>
    </r>
    <r>
      <rPr>
        <vertAlign val="subscript"/>
        <sz val="10"/>
        <color theme="1"/>
        <rFont val="Arial"/>
        <family val="2"/>
        <charset val="238"/>
      </rPr>
      <t>f</t>
    </r>
  </si>
  <si>
    <r>
      <t>K</t>
    </r>
    <r>
      <rPr>
        <vertAlign val="subscript"/>
        <sz val="10"/>
        <color theme="1"/>
        <rFont val="Arial"/>
        <family val="2"/>
        <charset val="238"/>
      </rPr>
      <t>v</t>
    </r>
  </si>
  <si>
    <r>
      <t>M</t>
    </r>
    <r>
      <rPr>
        <vertAlign val="subscript"/>
        <sz val="10"/>
        <color theme="1"/>
        <rFont val="Arial"/>
        <family val="2"/>
        <charset val="238"/>
      </rPr>
      <t>s</t>
    </r>
  </si>
  <si>
    <r>
      <t>m</t>
    </r>
    <r>
      <rPr>
        <vertAlign val="subscript"/>
        <sz val="10"/>
        <color theme="1"/>
        <rFont val="Arial"/>
        <family val="2"/>
        <charset val="238"/>
      </rPr>
      <t>s</t>
    </r>
  </si>
  <si>
    <r>
      <t>d</t>
    </r>
    <r>
      <rPr>
        <vertAlign val="subscript"/>
        <sz val="10"/>
        <color theme="1"/>
        <rFont val="Arial"/>
        <family val="2"/>
        <charset val="238"/>
      </rPr>
      <t>p</t>
    </r>
  </si>
  <si>
    <r>
      <t>m</t>
    </r>
    <r>
      <rPr>
        <vertAlign val="subscript"/>
        <sz val="10"/>
        <color theme="1"/>
        <rFont val="Arial"/>
        <family val="2"/>
        <charset val="238"/>
      </rPr>
      <t>n</t>
    </r>
  </si>
  <si>
    <r>
      <t>M</t>
    </r>
    <r>
      <rPr>
        <vertAlign val="subscript"/>
        <sz val="10"/>
        <color theme="1"/>
        <rFont val="Arial"/>
        <family val="2"/>
        <charset val="238"/>
      </rPr>
      <t>0</t>
    </r>
  </si>
  <si>
    <r>
      <t>d</t>
    </r>
    <r>
      <rPr>
        <vertAlign val="subscript"/>
        <sz val="10"/>
        <color theme="1"/>
        <rFont val="Arial"/>
        <family val="2"/>
        <charset val="238"/>
      </rPr>
      <t>o</t>
    </r>
  </si>
  <si>
    <t>FIG. 4. - Necessary sales growth rates for the general model and recovery</t>
  </si>
  <si>
    <t>NECESSARY SALES GROWTH RATES FOR THE GENERAL MODEL AND GOING OUT OF RECESSION</t>
  </si>
  <si>
    <t>Initial sales surplus rate over the break-even point</t>
  </si>
  <si>
    <t xml:space="preserve">FIG. 8. - Change of divergent time path of necessary sales and DOL after decrease of unit variable costs by 25% and increase of fixed costs by 37,5% </t>
  </si>
  <si>
    <t>Initial sales surplus rate over the break-even point,</t>
  </si>
  <si>
    <t>English uses decimal points rather than commas, but I had to use commas to enable Excel to make calculations.</t>
  </si>
  <si>
    <t xml:space="preserve">FIG. 2. - NSGR and ROS for divergent sales time path </t>
  </si>
  <si>
    <t>FIG. 3. - Cause-effect time sequence for the first three periods</t>
  </si>
  <si>
    <t>Jarosław Mielcarek</t>
  </si>
  <si>
    <t>Contemporary Theory of Firm Growth</t>
  </si>
  <si>
    <t>The coordinates of the recovery NSGR asymptote in Figure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</si>
</sst>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"/>
    <numFmt numFmtId="165" formatCode="0.0"/>
    <numFmt numFmtId="166" formatCode="0.000000%"/>
    <numFmt numFmtId="167" formatCode="#,##0.0"/>
    <numFmt numFmtId="168" formatCode="#,##0.000"/>
    <numFmt numFmtId="171" formatCode="#,##0.0000"/>
    <numFmt numFmtId="190" formatCode="#,##0.000000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vertAlign val="subscript"/>
      <sz val="10"/>
      <color rgb="FF000000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Border="1"/>
    <xf numFmtId="0" fontId="7" fillId="0" borderId="2" xfId="0" applyFont="1" applyBorder="1"/>
    <xf numFmtId="0" fontId="5" fillId="0" borderId="2" xfId="0" applyFont="1" applyBorder="1"/>
    <xf numFmtId="3" fontId="5" fillId="0" borderId="0" xfId="0" applyNumberFormat="1" applyFont="1"/>
    <xf numFmtId="0" fontId="8" fillId="0" borderId="0" xfId="0" applyFont="1"/>
    <xf numFmtId="9" fontId="5" fillId="0" borderId="0" xfId="0" applyNumberFormat="1" applyFont="1"/>
    <xf numFmtId="2" fontId="5" fillId="0" borderId="0" xfId="0" applyNumberFormat="1" applyFont="1"/>
    <xf numFmtId="10" fontId="5" fillId="0" borderId="0" xfId="1" applyNumberFormat="1" applyFont="1"/>
    <xf numFmtId="4" fontId="5" fillId="0" borderId="0" xfId="0" applyNumberFormat="1" applyFont="1" applyBorder="1"/>
    <xf numFmtId="0" fontId="5" fillId="0" borderId="2" xfId="0" applyFont="1" applyFill="1" applyBorder="1"/>
    <xf numFmtId="4" fontId="5" fillId="0" borderId="2" xfId="0" applyNumberFormat="1" applyFont="1" applyBorder="1"/>
    <xf numFmtId="0" fontId="7" fillId="0" borderId="0" xfId="0" applyFont="1" applyFill="1" applyBorder="1"/>
    <xf numFmtId="0" fontId="5" fillId="0" borderId="3" xfId="0" applyFont="1" applyBorder="1"/>
    <xf numFmtId="0" fontId="5" fillId="0" borderId="0" xfId="0" applyFont="1" applyFill="1" applyBorder="1"/>
    <xf numFmtId="0" fontId="5" fillId="0" borderId="6" xfId="0" applyFont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167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171" fontId="5" fillId="0" borderId="0" xfId="0" applyNumberFormat="1" applyFont="1"/>
    <xf numFmtId="3" fontId="5" fillId="0" borderId="2" xfId="0" applyNumberFormat="1" applyFont="1" applyBorder="1"/>
    <xf numFmtId="10" fontId="5" fillId="0" borderId="2" xfId="1" applyNumberFormat="1" applyFont="1" applyBorder="1"/>
    <xf numFmtId="4" fontId="5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9" fillId="0" borderId="0" xfId="0" applyFont="1"/>
    <xf numFmtId="9" fontId="5" fillId="0" borderId="2" xfId="1" applyFont="1" applyBorder="1"/>
    <xf numFmtId="0" fontId="5" fillId="0" borderId="2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3" fontId="5" fillId="0" borderId="0" xfId="0" applyNumberFormat="1" applyFont="1" applyBorder="1"/>
    <xf numFmtId="0" fontId="8" fillId="0" borderId="0" xfId="0" applyFont="1" applyBorder="1"/>
    <xf numFmtId="9" fontId="5" fillId="0" borderId="0" xfId="0" applyNumberFormat="1" applyFont="1" applyBorder="1"/>
    <xf numFmtId="9" fontId="5" fillId="0" borderId="0" xfId="1" applyFont="1"/>
    <xf numFmtId="4" fontId="5" fillId="0" borderId="0" xfId="1" applyNumberFormat="1" applyFont="1"/>
    <xf numFmtId="168" fontId="5" fillId="0" borderId="0" xfId="0" applyNumberFormat="1" applyFont="1" applyBorder="1"/>
    <xf numFmtId="167" fontId="5" fillId="0" borderId="0" xfId="0" applyNumberFormat="1" applyFont="1"/>
    <xf numFmtId="2" fontId="5" fillId="0" borderId="0" xfId="1" applyNumberFormat="1" applyFont="1"/>
    <xf numFmtId="3" fontId="5" fillId="0" borderId="0" xfId="1" applyNumberFormat="1" applyFont="1"/>
    <xf numFmtId="166" fontId="5" fillId="0" borderId="0" xfId="1" applyNumberFormat="1" applyFont="1"/>
    <xf numFmtId="2" fontId="5" fillId="0" borderId="2" xfId="1" applyNumberFormat="1" applyFont="1" applyBorder="1"/>
    <xf numFmtId="4" fontId="6" fillId="0" borderId="2" xfId="0" applyNumberFormat="1" applyFont="1" applyBorder="1"/>
    <xf numFmtId="0" fontId="6" fillId="0" borderId="2" xfId="0" applyFont="1" applyBorder="1" applyAlignment="1">
      <alignment wrapText="1"/>
    </xf>
    <xf numFmtId="10" fontId="6" fillId="0" borderId="0" xfId="1" applyNumberFormat="1" applyFont="1"/>
    <xf numFmtId="10" fontId="6" fillId="0" borderId="2" xfId="1" applyNumberFormat="1" applyFont="1" applyBorder="1"/>
    <xf numFmtId="164" fontId="5" fillId="0" borderId="0" xfId="1" applyNumberFormat="1" applyFont="1"/>
    <xf numFmtId="0" fontId="12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2" xfId="0" applyFont="1" applyFill="1" applyBorder="1" applyAlignment="1">
      <alignment wrapText="1"/>
    </xf>
    <xf numFmtId="167" fontId="5" fillId="0" borderId="0" xfId="0" applyNumberFormat="1" applyFont="1" applyBorder="1"/>
    <xf numFmtId="167" fontId="5" fillId="0" borderId="2" xfId="0" applyNumberFormat="1" applyFont="1" applyBorder="1"/>
    <xf numFmtId="1" fontId="5" fillId="0" borderId="0" xfId="1" applyNumberFormat="1" applyFont="1"/>
    <xf numFmtId="9" fontId="5" fillId="0" borderId="2" xfId="0" applyNumberFormat="1" applyFont="1" applyBorder="1"/>
    <xf numFmtId="1" fontId="5" fillId="0" borderId="2" xfId="1" applyNumberFormat="1" applyFont="1" applyBorder="1"/>
    <xf numFmtId="2" fontId="5" fillId="0" borderId="0" xfId="0" applyNumberFormat="1" applyFont="1" applyBorder="1"/>
    <xf numFmtId="10" fontId="5" fillId="0" borderId="0" xfId="0" applyNumberFormat="1" applyFont="1" applyBorder="1"/>
    <xf numFmtId="10" fontId="5" fillId="0" borderId="2" xfId="0" applyNumberFormat="1" applyFont="1" applyBorder="1"/>
    <xf numFmtId="2" fontId="5" fillId="0" borderId="2" xfId="0" applyNumberFormat="1" applyFont="1" applyBorder="1"/>
    <xf numFmtId="0" fontId="5" fillId="0" borderId="2" xfId="0" applyFont="1" applyBorder="1" applyAlignment="1">
      <alignment horizontal="left" vertical="center"/>
    </xf>
    <xf numFmtId="10" fontId="5" fillId="0" borderId="0" xfId="0" applyNumberFormat="1" applyFont="1"/>
    <xf numFmtId="171" fontId="5" fillId="0" borderId="2" xfId="0" applyNumberFormat="1" applyFont="1" applyBorder="1"/>
    <xf numFmtId="0" fontId="7" fillId="0" borderId="0" xfId="0" applyFont="1" applyBorder="1"/>
    <xf numFmtId="0" fontId="6" fillId="0" borderId="0" xfId="0" applyFont="1" applyAlignment="1">
      <alignment wrapText="1"/>
    </xf>
    <xf numFmtId="167" fontId="5" fillId="0" borderId="4" xfId="0" applyNumberFormat="1" applyFont="1" applyBorder="1" applyAlignment="1">
      <alignment horizontal="center"/>
    </xf>
    <xf numFmtId="167" fontId="5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0" fontId="5" fillId="0" borderId="9" xfId="0" applyFont="1" applyBorder="1"/>
    <xf numFmtId="0" fontId="5" fillId="0" borderId="0" xfId="0" applyFont="1" applyBorder="1" applyAlignment="1">
      <alignment wrapText="1"/>
    </xf>
    <xf numFmtId="0" fontId="5" fillId="0" borderId="10" xfId="0" applyFont="1" applyBorder="1"/>
    <xf numFmtId="171" fontId="5" fillId="0" borderId="0" xfId="0" applyNumberFormat="1" applyFont="1" applyBorder="1"/>
    <xf numFmtId="10" fontId="5" fillId="0" borderId="0" xfId="1" applyNumberFormat="1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0" fontId="6" fillId="0" borderId="1" xfId="1" applyNumberFormat="1" applyFont="1" applyBorder="1" applyAlignment="1">
      <alignment vertical="center"/>
    </xf>
    <xf numFmtId="171" fontId="6" fillId="0" borderId="1" xfId="0" applyNumberFormat="1" applyFont="1" applyBorder="1" applyAlignment="1">
      <alignment vertical="center"/>
    </xf>
    <xf numFmtId="190" fontId="5" fillId="0" borderId="0" xfId="1" applyNumberFormat="1" applyFont="1" applyBorder="1"/>
    <xf numFmtId="164" fontId="5" fillId="0" borderId="0" xfId="1" applyNumberFormat="1" applyFont="1" applyBorder="1"/>
    <xf numFmtId="10" fontId="5" fillId="0" borderId="4" xfId="1" applyNumberFormat="1" applyFont="1" applyBorder="1" applyAlignment="1">
      <alignment horizontal="center"/>
    </xf>
    <xf numFmtId="10" fontId="5" fillId="0" borderId="5" xfId="1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" fontId="5" fillId="0" borderId="0" xfId="0" applyNumberFormat="1" applyFont="1"/>
    <xf numFmtId="168" fontId="5" fillId="0" borderId="0" xfId="0" applyNumberFormat="1" applyFont="1"/>
    <xf numFmtId="9" fontId="5" fillId="0" borderId="0" xfId="1" applyFont="1" applyBorder="1"/>
    <xf numFmtId="2" fontId="5" fillId="0" borderId="0" xfId="1" applyNumberFormat="1" applyFont="1" applyBorder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89385056439744E-2"/>
          <c:y val="3.9639639639639637E-2"/>
          <c:w val="0.86409799403398746"/>
          <c:h val="0.8767629992196921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'Appendix 2'!$B$59</c:f>
              <c:strCache>
                <c:ptCount val="1"/>
                <c:pt idx="0">
                  <c:v>Sales revenue divergent path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2'!$A$60:$A$80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'Appendix 2'!$B$60:$B$80</c:f>
              <c:numCache>
                <c:formatCode>#,##0</c:formatCode>
                <c:ptCount val="21"/>
                <c:pt idx="0">
                  <c:v>150000</c:v>
                </c:pt>
                <c:pt idx="1">
                  <c:v>157500</c:v>
                </c:pt>
                <c:pt idx="2">
                  <c:v>166125</c:v>
                </c:pt>
                <c:pt idx="3">
                  <c:v>176043.74999999997</c:v>
                </c:pt>
                <c:pt idx="4">
                  <c:v>187450.31249999997</c:v>
                </c:pt>
                <c:pt idx="5">
                  <c:v>200567.85937499997</c:v>
                </c:pt>
                <c:pt idx="6">
                  <c:v>215653.03828124996</c:v>
                </c:pt>
                <c:pt idx="7">
                  <c:v>233000.99402343741</c:v>
                </c:pt>
                <c:pt idx="8">
                  <c:v>252951.14312695301</c:v>
                </c:pt>
                <c:pt idx="9">
                  <c:v>275893.81459599594</c:v>
                </c:pt>
                <c:pt idx="10">
                  <c:v>302277.88678539533</c:v>
                </c:pt>
                <c:pt idx="11">
                  <c:v>332619.56980320462</c:v>
                </c:pt>
                <c:pt idx="12">
                  <c:v>367512.50527368527</c:v>
                </c:pt>
                <c:pt idx="13">
                  <c:v>407639.38106473809</c:v>
                </c:pt>
                <c:pt idx="14">
                  <c:v>453785.28822444874</c:v>
                </c:pt>
                <c:pt idx="15">
                  <c:v>506853.08145811601</c:v>
                </c:pt>
                <c:pt idx="16">
                  <c:v>567881.04367683327</c:v>
                </c:pt>
                <c:pt idx="17">
                  <c:v>638063.20022835827</c:v>
                </c:pt>
                <c:pt idx="18">
                  <c:v>718772.68026261195</c:v>
                </c:pt>
                <c:pt idx="19">
                  <c:v>811588.58230200363</c:v>
                </c:pt>
                <c:pt idx="20">
                  <c:v>918326.86964730406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29-4722-A8BC-94912932C09B}"/>
            </c:ext>
          </c:extLst>
        </c:ser>
        <c:ser>
          <c:idx val="0"/>
          <c:order val="1"/>
          <c:tx>
            <c:strRef>
              <c:f>'Appendix 2'!$I$59</c:f>
              <c:strCache>
                <c:ptCount val="1"/>
                <c:pt idx="0">
                  <c:v>Sales revenue convergent path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2'!$A$60:$A$80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'Appendix 2'!$I$60:$I$80</c:f>
              <c:numCache>
                <c:formatCode>#,##0</c:formatCode>
                <c:ptCount val="21"/>
                <c:pt idx="0">
                  <c:v>150000</c:v>
                </c:pt>
                <c:pt idx="1">
                  <c:v>142500</c:v>
                </c:pt>
                <c:pt idx="2">
                  <c:v>136125</c:v>
                </c:pt>
                <c:pt idx="3">
                  <c:v>130706.25</c:v>
                </c:pt>
                <c:pt idx="4">
                  <c:v>126100.3125</c:v>
                </c:pt>
                <c:pt idx="5">
                  <c:v>122185.265625</c:v>
                </c:pt>
                <c:pt idx="6">
                  <c:v>118857.47578124999</c:v>
                </c:pt>
                <c:pt idx="7">
                  <c:v>116028.85441406249</c:v>
                </c:pt>
                <c:pt idx="8">
                  <c:v>113624.52625195312</c:v>
                </c:pt>
                <c:pt idx="9">
                  <c:v>111580.84731416016</c:v>
                </c:pt>
                <c:pt idx="10">
                  <c:v>109843.72021703613</c:v>
                </c:pt>
                <c:pt idx="11">
                  <c:v>108367.16218448071</c:v>
                </c:pt>
                <c:pt idx="12">
                  <c:v>107112.0878568086</c:v>
                </c:pt>
                <c:pt idx="13">
                  <c:v>106045.27467828731</c:v>
                </c:pt>
                <c:pt idx="14">
                  <c:v>105138.48347654422</c:v>
                </c:pt>
                <c:pt idx="15">
                  <c:v>104367.71095506258</c:v>
                </c:pt>
                <c:pt idx="16">
                  <c:v>103712.55431180319</c:v>
                </c:pt>
                <c:pt idx="17">
                  <c:v>103155.67116503272</c:v>
                </c:pt>
                <c:pt idx="18">
                  <c:v>102682.32049027781</c:v>
                </c:pt>
                <c:pt idx="19">
                  <c:v>102279.97241673614</c:v>
                </c:pt>
                <c:pt idx="20">
                  <c:v>101937.97655422572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29-4722-A8BC-94912932C09B}"/>
            </c:ext>
          </c:extLst>
        </c:ser>
        <c:ser>
          <c:idx val="3"/>
          <c:order val="2"/>
          <c:tx>
            <c:strRef>
              <c:f>'Appendix 2'!$D$59</c:f>
              <c:strCache>
                <c:ptCount val="1"/>
                <c:pt idx="0">
                  <c:v>Profit divergent path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2'!$A$60:$A$80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'Appendix 2'!$D$60:$D$80</c:f>
              <c:numCache>
                <c:formatCode>#,##0</c:formatCode>
                <c:ptCount val="21"/>
                <c:pt idx="0">
                  <c:v>20000</c:v>
                </c:pt>
                <c:pt idx="1">
                  <c:v>23000</c:v>
                </c:pt>
                <c:pt idx="2">
                  <c:v>26449.999999999996</c:v>
                </c:pt>
                <c:pt idx="3">
                  <c:v>30417.499999999989</c:v>
                </c:pt>
                <c:pt idx="4">
                  <c:v>34980.124999999985</c:v>
                </c:pt>
                <c:pt idx="5">
                  <c:v>40227.143749999988</c:v>
                </c:pt>
                <c:pt idx="6">
                  <c:v>46261.215312499982</c:v>
                </c:pt>
                <c:pt idx="7">
                  <c:v>53200.397609374966</c:v>
                </c:pt>
                <c:pt idx="8">
                  <c:v>61180.457250781204</c:v>
                </c:pt>
                <c:pt idx="9">
                  <c:v>70357.525838398389</c:v>
                </c:pt>
                <c:pt idx="10">
                  <c:v>80911.15471415814</c:v>
                </c:pt>
                <c:pt idx="11">
                  <c:v>93047.827921281845</c:v>
                </c:pt>
                <c:pt idx="12">
                  <c:v>107005.00210947411</c:v>
                </c:pt>
                <c:pt idx="13">
                  <c:v>123055.75242589523</c:v>
                </c:pt>
                <c:pt idx="14">
                  <c:v>141514.1152897795</c:v>
                </c:pt>
                <c:pt idx="15">
                  <c:v>162741.2325832464</c:v>
                </c:pt>
                <c:pt idx="16">
                  <c:v>187152.41747073331</c:v>
                </c:pt>
                <c:pt idx="17">
                  <c:v>215225.2800913433</c:v>
                </c:pt>
                <c:pt idx="18">
                  <c:v>247509.07210504476</c:v>
                </c:pt>
                <c:pt idx="19">
                  <c:v>284635.43292080145</c:v>
                </c:pt>
                <c:pt idx="20">
                  <c:v>327330.74785892165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829-4722-A8BC-94912932C09B}"/>
            </c:ext>
          </c:extLst>
        </c:ser>
        <c:ser>
          <c:idx val="4"/>
          <c:order val="3"/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'Appendix 2'!$D$53:$D$54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xVal>
          <c:yVal>
            <c:numRef>
              <c:f>'Appendix 2'!$E$53:$E$54</c:f>
              <c:numCache>
                <c:formatCode>#,##0</c:formatCode>
                <c:ptCount val="2"/>
                <c:pt idx="0">
                  <c:v>100000</c:v>
                </c:pt>
                <c:pt idx="1">
                  <c:v>100000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E3-4D33-948A-7F59C3CEA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valAx>
        <c:axId val="1235432784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3"/>
      </c:valAx>
      <c:valAx>
        <c:axId val="1235431800"/>
        <c:scaling>
          <c:orientation val="minMax"/>
          <c:max val="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Sales 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50000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pl-PL">
                      <a:solidFill>
                        <a:schemeClr val="tx1"/>
                      </a:solidFill>
                    </a:rPr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delete val="1"/>
      </c:legendEntry>
      <c:layout>
        <c:manualLayout>
          <c:xMode val="edge"/>
          <c:yMode val="edge"/>
          <c:x val="0.59335636221247823"/>
          <c:y val="0.33762671867851379"/>
          <c:w val="0.31675114465935478"/>
          <c:h val="0.292432276240699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89385056439744E-2"/>
          <c:y val="3.9639639639639637E-2"/>
          <c:w val="0.86409799403398746"/>
          <c:h val="0.8574392331393356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'Appendix 8'!$B$63</c:f>
              <c:strCache>
                <c:ptCount val="1"/>
                <c:pt idx="0">
                  <c:v>Necessary sales left axis - general model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8'!$A$64:$A$70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8'!$B$64:$B$70</c:f>
              <c:numCache>
                <c:formatCode>#,##0.00</c:formatCode>
                <c:ptCount val="7"/>
                <c:pt idx="0">
                  <c:v>150000</c:v>
                </c:pt>
                <c:pt idx="1">
                  <c:v>157500</c:v>
                </c:pt>
                <c:pt idx="2">
                  <c:v>166125</c:v>
                </c:pt>
                <c:pt idx="3">
                  <c:v>176043.74999999997</c:v>
                </c:pt>
                <c:pt idx="4">
                  <c:v>187450.31249999997</c:v>
                </c:pt>
                <c:pt idx="5">
                  <c:v>200567.85937499997</c:v>
                </c:pt>
                <c:pt idx="6">
                  <c:v>215653.03828124996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88-4125-9334-0C0B99E41812}"/>
            </c:ext>
          </c:extLst>
        </c:ser>
        <c:ser>
          <c:idx val="1"/>
          <c:order val="1"/>
          <c:tx>
            <c:strRef>
              <c:f>'Appendix 8'!$C$63</c:f>
              <c:strCache>
                <c:ptCount val="1"/>
                <c:pt idx="0">
                  <c:v>Necessary sales left axis - decrease in variable costs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8'!$A$70:$A$84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8'!$C$70:$C$84</c:f>
              <c:numCache>
                <c:formatCode>#,##0.00</c:formatCode>
                <c:ptCount val="15"/>
                <c:pt idx="0">
                  <c:v>215653.03828124999</c:v>
                </c:pt>
                <c:pt idx="1">
                  <c:v>233000.99402343744</c:v>
                </c:pt>
                <c:pt idx="2">
                  <c:v>252951.14312695304</c:v>
                </c:pt>
                <c:pt idx="3">
                  <c:v>275893.81459599599</c:v>
                </c:pt>
                <c:pt idx="4">
                  <c:v>302277.88678539539</c:v>
                </c:pt>
                <c:pt idx="5">
                  <c:v>332619.56980320468</c:v>
                </c:pt>
                <c:pt idx="6">
                  <c:v>367512.50527368532</c:v>
                </c:pt>
                <c:pt idx="7">
                  <c:v>407639.38106473815</c:v>
                </c:pt>
                <c:pt idx="8">
                  <c:v>453785.28822444886</c:v>
                </c:pt>
                <c:pt idx="9">
                  <c:v>506853.08145811612</c:v>
                </c:pt>
                <c:pt idx="10">
                  <c:v>567881.04367683339</c:v>
                </c:pt>
                <c:pt idx="11">
                  <c:v>638063.20022835839</c:v>
                </c:pt>
                <c:pt idx="12">
                  <c:v>718772.68026261206</c:v>
                </c:pt>
                <c:pt idx="13">
                  <c:v>811588.58230200387</c:v>
                </c:pt>
                <c:pt idx="14">
                  <c:v>918326.86964730429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A88-4125-9334-0C0B99E41812}"/>
            </c:ext>
          </c:extLst>
        </c:ser>
        <c:ser>
          <c:idx val="2"/>
          <c:order val="2"/>
          <c:tx>
            <c:strRef>
              <c:f>'Appendix 8'!$F$86</c:f>
              <c:strCache>
                <c:ptCount val="1"/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8'!$A$70:$A$84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8'!$B$70:$B$84</c:f>
              <c:numCache>
                <c:formatCode>#,##0.00</c:formatCode>
                <c:ptCount val="15"/>
                <c:pt idx="0">
                  <c:v>215653.03828124996</c:v>
                </c:pt>
                <c:pt idx="1">
                  <c:v>233000.99402343741</c:v>
                </c:pt>
                <c:pt idx="2">
                  <c:v>252951.14312695301</c:v>
                </c:pt>
                <c:pt idx="3">
                  <c:v>275893.81459599594</c:v>
                </c:pt>
                <c:pt idx="4">
                  <c:v>302277.88678539533</c:v>
                </c:pt>
                <c:pt idx="5">
                  <c:v>332619.56980320462</c:v>
                </c:pt>
                <c:pt idx="6">
                  <c:v>367512.50527368527</c:v>
                </c:pt>
                <c:pt idx="7">
                  <c:v>407639.38106473809</c:v>
                </c:pt>
                <c:pt idx="8">
                  <c:v>453785.28822444874</c:v>
                </c:pt>
                <c:pt idx="9">
                  <c:v>506853.08145811601</c:v>
                </c:pt>
                <c:pt idx="10">
                  <c:v>567881.04367683327</c:v>
                </c:pt>
                <c:pt idx="11">
                  <c:v>638063.20022835827</c:v>
                </c:pt>
                <c:pt idx="12">
                  <c:v>718772.68026261195</c:v>
                </c:pt>
                <c:pt idx="13">
                  <c:v>811588.58230200363</c:v>
                </c:pt>
                <c:pt idx="14">
                  <c:v>918326.86964730406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A88-4125-9334-0C0B99E41812}"/>
            </c:ext>
          </c:extLst>
        </c:ser>
        <c:ser>
          <c:idx val="3"/>
          <c:order val="3"/>
          <c:tx>
            <c:strRef>
              <c:f>'Appendix 8'!$F$93</c:f>
              <c:strCache>
                <c:ptCount val="1"/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8'!$A$64:$A$70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8'!$C$64:$C$70</c:f>
              <c:numCache>
                <c:formatCode>#,##0.00</c:formatCode>
                <c:ptCount val="7"/>
                <c:pt idx="0">
                  <c:v>150000</c:v>
                </c:pt>
                <c:pt idx="1">
                  <c:v>157500</c:v>
                </c:pt>
                <c:pt idx="2">
                  <c:v>166125</c:v>
                </c:pt>
                <c:pt idx="3">
                  <c:v>176043.75</c:v>
                </c:pt>
                <c:pt idx="4">
                  <c:v>187450.3125</c:v>
                </c:pt>
                <c:pt idx="5">
                  <c:v>200567.859375</c:v>
                </c:pt>
                <c:pt idx="6">
                  <c:v>215653.03828124999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A88-4125-9334-0C0B99E41812}"/>
            </c:ext>
          </c:extLst>
        </c:ser>
        <c:ser>
          <c:idx val="4"/>
          <c:order val="4"/>
          <c:tx>
            <c:strRef>
              <c:f>'Appendix 8'!$A$86</c:f>
              <c:strCache>
                <c:ptCount val="1"/>
                <c:pt idx="0">
                  <c:v>Necessary sales trajectory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8'!$A$88:$A$89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8'!$B$88:$B$89</c:f>
              <c:numCache>
                <c:formatCode>#,##0</c:formatCode>
                <c:ptCount val="2"/>
                <c:pt idx="0">
                  <c:v>215653.03828124996</c:v>
                </c:pt>
                <c:pt idx="1">
                  <c:v>215653.03828124999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A88-4125-9334-0C0B99E41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scatterChart>
        <c:scatterStyle val="smoothMarker"/>
        <c:varyColors val="0"/>
        <c:ser>
          <c:idx val="5"/>
          <c:order val="5"/>
          <c:tx>
            <c:strRef>
              <c:f>'Appendix 8'!$G$63</c:f>
              <c:strCache>
                <c:ptCount val="1"/>
                <c:pt idx="0">
                  <c:v>DOL right axis - general model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8'!$A$64:$A$70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8'!$G$64:$G$70</c:f>
              <c:numCache>
                <c:formatCode>0.00</c:formatCode>
                <c:ptCount val="7"/>
                <c:pt idx="0">
                  <c:v>3</c:v>
                </c:pt>
                <c:pt idx="1">
                  <c:v>2.7391304347826089</c:v>
                </c:pt>
                <c:pt idx="2">
                  <c:v>2.512287334593573</c:v>
                </c:pt>
                <c:pt idx="3">
                  <c:v>2.3150324648639766</c:v>
                </c:pt>
                <c:pt idx="4">
                  <c:v>2.1435064911860668</c:v>
                </c:pt>
                <c:pt idx="5">
                  <c:v>1.9943534705965797</c:v>
                </c:pt>
                <c:pt idx="6">
                  <c:v>1.8646551918231129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A88-4125-9334-0C0B99E41812}"/>
            </c:ext>
          </c:extLst>
        </c:ser>
        <c:ser>
          <c:idx val="6"/>
          <c:order val="6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8'!$A$70:$A$84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8'!$G$70:$G$84</c:f>
              <c:numCache>
                <c:formatCode>0.00</c:formatCode>
                <c:ptCount val="15"/>
                <c:pt idx="0">
                  <c:v>1.8646551918231129</c:v>
                </c:pt>
                <c:pt idx="1">
                  <c:v>1.7518740798461854</c:v>
                </c:pt>
                <c:pt idx="2">
                  <c:v>1.653803547692335</c:v>
                </c:pt>
                <c:pt idx="3">
                  <c:v>1.5685248240802916</c:v>
                </c:pt>
                <c:pt idx="4">
                  <c:v>1.4943694122437317</c:v>
                </c:pt>
                <c:pt idx="5">
                  <c:v>1.4298864454293319</c:v>
                </c:pt>
                <c:pt idx="6">
                  <c:v>1.3738143003733323</c:v>
                </c:pt>
                <c:pt idx="7">
                  <c:v>1.325055913368115</c:v>
                </c:pt>
                <c:pt idx="8">
                  <c:v>1.2826573159722738</c:v>
                </c:pt>
                <c:pt idx="9">
                  <c:v>1.245788970410673</c:v>
                </c:pt>
                <c:pt idx="10">
                  <c:v>1.2137295394875418</c:v>
                </c:pt>
                <c:pt idx="11">
                  <c:v>1.1858517734674277</c:v>
                </c:pt>
                <c:pt idx="12">
                  <c:v>1.1616102377977633</c:v>
                </c:pt>
                <c:pt idx="13">
                  <c:v>1.1405306415632723</c:v>
                </c:pt>
                <c:pt idx="14">
                  <c:v>1.1222005578811065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A88-4125-9334-0C0B99E41812}"/>
            </c:ext>
          </c:extLst>
        </c:ser>
        <c:ser>
          <c:idx val="7"/>
          <c:order val="7"/>
          <c:tx>
            <c:strRef>
              <c:f>'Appendix 8'!$H$63</c:f>
              <c:strCache>
                <c:ptCount val="1"/>
                <c:pt idx="0">
                  <c:v>DOL right axis - decrease in variable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8'!$A$64:$A$70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8'!$H$64:$H$70</c:f>
              <c:numCache>
                <c:formatCode>0.00</c:formatCode>
                <c:ptCount val="7"/>
                <c:pt idx="0">
                  <c:v>3</c:v>
                </c:pt>
                <c:pt idx="1">
                  <c:v>2.7391304347826084</c:v>
                </c:pt>
                <c:pt idx="2">
                  <c:v>2.5122873345935721</c:v>
                </c:pt>
                <c:pt idx="3">
                  <c:v>2.3150324648639762</c:v>
                </c:pt>
                <c:pt idx="4">
                  <c:v>2.1435064911860664</c:v>
                </c:pt>
                <c:pt idx="5">
                  <c:v>1.9943534705965793</c:v>
                </c:pt>
                <c:pt idx="6">
                  <c:v>1.8646551918231125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A88-4125-9334-0C0B99E41812}"/>
            </c:ext>
          </c:extLst>
        </c:ser>
        <c:ser>
          <c:idx val="8"/>
          <c:order val="8"/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8'!$A$70:$A$84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8'!$H$70:$H$84</c:f>
              <c:numCache>
                <c:formatCode>0.00</c:formatCode>
                <c:ptCount val="15"/>
                <c:pt idx="0">
                  <c:v>1.8646551918231125</c:v>
                </c:pt>
                <c:pt idx="1">
                  <c:v>1.7518740798461849</c:v>
                </c:pt>
                <c:pt idx="2">
                  <c:v>1.653803547692335</c:v>
                </c:pt>
                <c:pt idx="3">
                  <c:v>1.5685248240802911</c:v>
                </c:pt>
                <c:pt idx="4">
                  <c:v>1.4943694122437314</c:v>
                </c:pt>
                <c:pt idx="5">
                  <c:v>1.4298864454293319</c:v>
                </c:pt>
                <c:pt idx="6">
                  <c:v>1.3738143003733321</c:v>
                </c:pt>
                <c:pt idx="7">
                  <c:v>1.3250559133681148</c:v>
                </c:pt>
                <c:pt idx="8">
                  <c:v>1.2826573159722736</c:v>
                </c:pt>
                <c:pt idx="9">
                  <c:v>1.2457889704106728</c:v>
                </c:pt>
                <c:pt idx="10">
                  <c:v>1.2137295394875416</c:v>
                </c:pt>
                <c:pt idx="11">
                  <c:v>1.1858517734674274</c:v>
                </c:pt>
                <c:pt idx="12">
                  <c:v>1.1616102377977631</c:v>
                </c:pt>
                <c:pt idx="13">
                  <c:v>1.1405306415632723</c:v>
                </c:pt>
                <c:pt idx="14">
                  <c:v>1.1222005578811063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FA88-4125-9334-0C0B99E41812}"/>
            </c:ext>
          </c:extLst>
        </c:ser>
        <c:ser>
          <c:idx val="9"/>
          <c:order val="9"/>
          <c:tx>
            <c:strRef>
              <c:f>'Appendix 8'!$A$91</c:f>
              <c:strCache>
                <c:ptCount val="1"/>
                <c:pt idx="0">
                  <c:v>DOL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'Appendix 8'!$A$93:$A$94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8'!$B$93:$B$94</c:f>
              <c:numCache>
                <c:formatCode>#,##0.00</c:formatCode>
                <c:ptCount val="2"/>
                <c:pt idx="0">
                  <c:v>1.8646551918231129</c:v>
                </c:pt>
                <c:pt idx="1">
                  <c:v>1.8646551918231125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FA88-4125-9334-0C0B99E41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199448"/>
        <c:axId val="827323104"/>
      </c:scatterChart>
      <c:valAx>
        <c:axId val="1235432784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2"/>
      </c:valAx>
      <c:valAx>
        <c:axId val="1235431800"/>
        <c:scaling>
          <c:orientation val="minMax"/>
          <c:max val="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Necessary 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50000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pl-PL">
                      <a:solidFill>
                        <a:schemeClr val="tx1"/>
                      </a:solidFill>
                    </a:rPr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valAx>
        <c:axId val="827323104"/>
        <c:scaling>
          <c:orientation val="minMax"/>
          <c:max val="4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27199448"/>
        <c:crosses val="max"/>
        <c:crossBetween val="midCat"/>
      </c:valAx>
      <c:valAx>
        <c:axId val="827199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7323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8498768052155803"/>
          <c:y val="0.2238726291289061"/>
          <c:w val="0.33952528379772962"/>
          <c:h val="0.218626504234140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85358093996237E-2"/>
          <c:y val="3.9639639639639637E-2"/>
          <c:w val="0.83388338480062973"/>
          <c:h val="0.85153777399446695"/>
        </c:manualLayout>
      </c:layout>
      <c:scatterChart>
        <c:scatterStyle val="smoothMarker"/>
        <c:varyColors val="0"/>
        <c:ser>
          <c:idx val="1"/>
          <c:order val="1"/>
          <c:tx>
            <c:strRef>
              <c:f>'Appendix 3'!$E$59</c:f>
              <c:strCache>
                <c:ptCount val="1"/>
                <c:pt idx="0">
                  <c:v>ROS - left axis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3'!$A$60:$A$100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'Appendix 3'!$E$60:$E$100</c:f>
              <c:numCache>
                <c:formatCode>0.00%</c:formatCode>
                <c:ptCount val="41"/>
                <c:pt idx="0">
                  <c:v>0.13333333333333333</c:v>
                </c:pt>
                <c:pt idx="1">
                  <c:v>0.14603174603174604</c:v>
                </c:pt>
                <c:pt idx="2">
                  <c:v>0.15921745673438675</c:v>
                </c:pt>
                <c:pt idx="3">
                  <c:v>0.17278375403841373</c:v>
                </c:pt>
                <c:pt idx="4">
                  <c:v>0.18661011834802887</c:v>
                </c:pt>
                <c:pt idx="5">
                  <c:v>0.20056625161854896</c:v>
                </c:pt>
                <c:pt idx="6">
                  <c:v>0.21451687247812909</c:v>
                </c:pt>
                <c:pt idx="7">
                  <c:v>0.2283269126483794</c:v>
                </c:pt>
                <c:pt idx="8">
                  <c:v>0.24186669605234995</c:v>
                </c:pt>
                <c:pt idx="9">
                  <c:v>0.25501668437701713</c:v>
                </c:pt>
                <c:pt idx="10">
                  <c:v>0.26767143165719454</c:v>
                </c:pt>
                <c:pt idx="11">
                  <c:v>0.27974249373340809</c:v>
                </c:pt>
                <c:pt idx="12">
                  <c:v>0.29116016618206736</c:v>
                </c:pt>
                <c:pt idx="13">
                  <c:v>0.30187405373955389</c:v>
                </c:pt>
                <c:pt idx="14">
                  <c:v>0.31185258526888293</c:v>
                </c:pt>
                <c:pt idx="15">
                  <c:v>0.32108166752202055</c:v>
                </c:pt>
                <c:pt idx="16">
                  <c:v>0.32956271309742297</c:v>
                </c:pt>
                <c:pt idx="17">
                  <c:v>0.33731028527317625</c:v>
                </c:pt>
                <c:pt idx="18">
                  <c:v>0.3443495821441272</c:v>
                </c:pt>
                <c:pt idx="19">
                  <c:v>0.35071394438972603</c:v>
                </c:pt>
                <c:pt idx="20">
                  <c:v>0.35644252463682941</c:v>
                </c:pt>
                <c:pt idx="21">
                  <c:v>0.36157820962297466</c:v>
                </c:pt>
                <c:pt idx="22">
                  <c:v>0.36616584462033192</c:v>
                </c:pt>
                <c:pt idx="23">
                  <c:v>0.37025077579787141</c:v>
                </c:pt>
                <c:pt idx="24">
                  <c:v>0.37387770130668085</c:v>
                </c:pt>
                <c:pt idx="25">
                  <c:v>0.3770898053927707</c:v>
                </c:pt>
                <c:pt idx="26">
                  <c:v>0.37992814049127654</c:v>
                </c:pt>
                <c:pt idx="27">
                  <c:v>0.38243121843306083</c:v>
                </c:pt>
                <c:pt idx="28">
                  <c:v>0.38463477200668089</c:v>
                </c:pt>
                <c:pt idx="29">
                  <c:v>0.38657165077294608</c:v>
                </c:pt>
                <c:pt idx="30">
                  <c:v>0.3882718191149348</c:v>
                </c:pt>
                <c:pt idx="31">
                  <c:v>0.3897624292035986</c:v>
                </c:pt>
                <c:pt idx="32">
                  <c:v>0.39106794630790198</c:v>
                </c:pt>
                <c:pt idx="33">
                  <c:v>0.39221030832939963</c:v>
                </c:pt>
                <c:pt idx="34">
                  <c:v>0.39320910540325738</c:v>
                </c:pt>
                <c:pt idx="35">
                  <c:v>0.39408176880144064</c:v>
                </c:pt>
                <c:pt idx="36">
                  <c:v>0.39484376119254266</c:v>
                </c:pt>
                <c:pt idx="37">
                  <c:v>0.39550876259375201</c:v>
                </c:pt>
                <c:pt idx="38">
                  <c:v>0.39608884815386924</c:v>
                </c:pt>
                <c:pt idx="39">
                  <c:v>0.39659465530112359</c:v>
                </c:pt>
                <c:pt idx="40">
                  <c:v>0.39703553884486409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17E-4246-A600-47A91101CA61}"/>
            </c:ext>
          </c:extLst>
        </c:ser>
        <c:ser>
          <c:idx val="3"/>
          <c:order val="3"/>
          <c:tx>
            <c:strRef>
              <c:f>'Appendix 3'!$F$47</c:f>
              <c:strCache>
                <c:ptCount val="1"/>
                <c:pt idx="0">
                  <c:v>ROS asymptote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3'!$F$49:$F$50</c:f>
              <c:numCache>
                <c:formatCode>General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xVal>
          <c:yVal>
            <c:numRef>
              <c:f>'Appendix 3'!$G$49:$G$50</c:f>
              <c:numCache>
                <c:formatCode>0.00%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17E-4246-A600-47A91101C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scatterChart>
        <c:scatterStyle val="smoothMarker"/>
        <c:varyColors val="0"/>
        <c:ser>
          <c:idx val="0"/>
          <c:order val="0"/>
          <c:tx>
            <c:strRef>
              <c:f>'Appendix 3'!$C$59</c:f>
              <c:strCache>
                <c:ptCount val="1"/>
                <c:pt idx="0">
                  <c:v>NSGR - right axis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3'!$A$61:$A$100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'Appendix 3'!$C$61:$C$100</c:f>
              <c:numCache>
                <c:formatCode>0.00%</c:formatCode>
                <c:ptCount val="40"/>
                <c:pt idx="0">
                  <c:v>4.9999999999999996E-2</c:v>
                </c:pt>
                <c:pt idx="1">
                  <c:v>5.4761904761904755E-2</c:v>
                </c:pt>
                <c:pt idx="2">
                  <c:v>5.9706546275395025E-2</c:v>
                </c:pt>
                <c:pt idx="3">
                  <c:v>6.4793907764405148E-2</c:v>
                </c:pt>
                <c:pt idx="4">
                  <c:v>6.9978794380510814E-2</c:v>
                </c:pt>
                <c:pt idx="5">
                  <c:v>7.5212344356955854E-2</c:v>
                </c:pt>
                <c:pt idx="6">
                  <c:v>8.0443827179298391E-2</c:v>
                </c:pt>
                <c:pt idx="7">
                  <c:v>8.5622592243142268E-2</c:v>
                </c:pt>
                <c:pt idx="8">
                  <c:v>9.0700011019631224E-2</c:v>
                </c:pt>
                <c:pt idx="9">
                  <c:v>9.5631256641381404E-2</c:v>
                </c:pt>
                <c:pt idx="10">
                  <c:v>0.10037678687144795</c:v>
                </c:pt>
                <c:pt idx="11">
                  <c:v>0.10490343515002802</c:v>
                </c:pt>
                <c:pt idx="12">
                  <c:v>0.10918506231827525</c:v>
                </c:pt>
                <c:pt idx="13">
                  <c:v>0.1132027701523327</c:v>
                </c:pt>
                <c:pt idx="14">
                  <c:v>0.11694471947583109</c:v>
                </c:pt>
                <c:pt idx="15">
                  <c:v>0.1204056253207577</c:v>
                </c:pt>
                <c:pt idx="16">
                  <c:v>0.12358601741153359</c:v>
                </c:pt>
                <c:pt idx="17">
                  <c:v>0.1264913569774411</c:v>
                </c:pt>
                <c:pt idx="18">
                  <c:v>0.12913109330404768</c:v>
                </c:pt>
                <c:pt idx="19">
                  <c:v>0.13151772914614723</c:v>
                </c:pt>
                <c:pt idx="20">
                  <c:v>0.13366594673881102</c:v>
                </c:pt>
                <c:pt idx="21">
                  <c:v>0.13559182860861549</c:v>
                </c:pt>
                <c:pt idx="22">
                  <c:v>0.13731219173262446</c:v>
                </c:pt>
                <c:pt idx="23">
                  <c:v>0.13884404092420177</c:v>
                </c:pt>
                <c:pt idx="24">
                  <c:v>0.14020413799000531</c:v>
                </c:pt>
                <c:pt idx="25">
                  <c:v>0.14140867702228901</c:v>
                </c:pt>
                <c:pt idx="26">
                  <c:v>0.14247305268422869</c:v>
                </c:pt>
                <c:pt idx="27">
                  <c:v>0.1434117069123978</c:v>
                </c:pt>
                <c:pt idx="28">
                  <c:v>0.1442380395025053</c:v>
                </c:pt>
                <c:pt idx="29">
                  <c:v>0.14496436903985477</c:v>
                </c:pt>
                <c:pt idx="30">
                  <c:v>0.14560193216810055</c:v>
                </c:pt>
                <c:pt idx="31">
                  <c:v>0.14616091095134948</c:v>
                </c:pt>
                <c:pt idx="32">
                  <c:v>0.14665047986546323</c:v>
                </c:pt>
                <c:pt idx="33">
                  <c:v>0.14707886562352485</c:v>
                </c:pt>
                <c:pt idx="34">
                  <c:v>0.14745341452622152</c:v>
                </c:pt>
                <c:pt idx="35">
                  <c:v>0.14778066330054021</c:v>
                </c:pt>
                <c:pt idx="36">
                  <c:v>0.14806641044720348</c:v>
                </c:pt>
                <c:pt idx="37">
                  <c:v>0.14831578597265699</c:v>
                </c:pt>
                <c:pt idx="38">
                  <c:v>0.14853331805770095</c:v>
                </c:pt>
                <c:pt idx="39">
                  <c:v>0.14872299573792133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17E-4246-A600-47A91101CA61}"/>
            </c:ext>
          </c:extLst>
        </c:ser>
        <c:ser>
          <c:idx val="2"/>
          <c:order val="2"/>
          <c:tx>
            <c:strRef>
              <c:f>'Appendix 3'!$C$47</c:f>
              <c:strCache>
                <c:ptCount val="1"/>
                <c:pt idx="0">
                  <c:v>NSGR asymptote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'Appendix 3'!$C$49:$C$50</c:f>
              <c:numCache>
                <c:formatCode>General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xVal>
          <c:yVal>
            <c:numRef>
              <c:f>'Appendix 3'!$D$49:$D$50</c:f>
              <c:numCache>
                <c:formatCode>0.00%</c:formatCode>
                <c:ptCount val="2"/>
                <c:pt idx="0">
                  <c:v>0.15</c:v>
                </c:pt>
                <c:pt idx="1">
                  <c:v>0.15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17E-4246-A600-47A91101C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075760"/>
        <c:axId val="462071496"/>
      </c:scatterChart>
      <c:valAx>
        <c:axId val="1235432784"/>
        <c:scaling>
          <c:orientation val="minMax"/>
          <c:max val="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5"/>
      </c:valAx>
      <c:valAx>
        <c:axId val="1235431800"/>
        <c:scaling>
          <c:orientation val="minMax"/>
          <c:max val="0.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ROS</a:t>
                </a:r>
              </a:p>
            </c:rich>
          </c:tx>
          <c:layout>
            <c:manualLayout>
              <c:xMode val="edge"/>
              <c:yMode val="edge"/>
              <c:x val="0"/>
              <c:y val="0.36050762573597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5.000000000000001E-2"/>
      </c:valAx>
      <c:valAx>
        <c:axId val="462071496"/>
        <c:scaling>
          <c:orientation val="minMax"/>
          <c:max val="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NSGR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62075760"/>
        <c:crosses val="max"/>
        <c:crossBetween val="midCat"/>
      </c:valAx>
      <c:valAx>
        <c:axId val="46207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2071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979813425115275"/>
          <c:y val="0.3900883876001987"/>
          <c:w val="0.36004364267468214"/>
          <c:h val="0.461264666241044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78035618798038"/>
          <c:y val="3.7860254680441172E-2"/>
          <c:w val="0.80602033610495427"/>
          <c:h val="0.84315508180525056"/>
        </c:manualLayout>
      </c:layout>
      <c:scatterChart>
        <c:scatterStyle val="smoothMarker"/>
        <c:varyColors val="0"/>
        <c:ser>
          <c:idx val="1"/>
          <c:order val="1"/>
          <c:tx>
            <c:strRef>
              <c:f>'Appendix 4'!$H$59</c:f>
              <c:strCache>
                <c:ptCount val="1"/>
                <c:pt idx="0">
                  <c:v>DOL - left axis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'Appendix 4'!$A$60:$A$80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'Appendix 4'!$H$60:$H$80</c:f>
              <c:numCache>
                <c:formatCode>#\ ##0.0000</c:formatCode>
                <c:ptCount val="21"/>
                <c:pt idx="0">
                  <c:v>3</c:v>
                </c:pt>
                <c:pt idx="1">
                  <c:v>2.7391304347826093</c:v>
                </c:pt>
                <c:pt idx="2">
                  <c:v>2.5122873345935735</c:v>
                </c:pt>
                <c:pt idx="3">
                  <c:v>2.3150324648639771</c:v>
                </c:pt>
                <c:pt idx="4">
                  <c:v>2.1435064911860673</c:v>
                </c:pt>
                <c:pt idx="5">
                  <c:v>1.9943534705965804</c:v>
                </c:pt>
                <c:pt idx="6">
                  <c:v>1.8646551918231136</c:v>
                </c:pt>
                <c:pt idx="7">
                  <c:v>1.751874079846186</c:v>
                </c:pt>
                <c:pt idx="8">
                  <c:v>1.6538035476923358</c:v>
                </c:pt>
                <c:pt idx="9">
                  <c:v>1.5685248240802923</c:v>
                </c:pt>
                <c:pt idx="10">
                  <c:v>1.4943694122437325</c:v>
                </c:pt>
                <c:pt idx="11">
                  <c:v>1.4298864454293327</c:v>
                </c:pt>
                <c:pt idx="12">
                  <c:v>1.373814300373333</c:v>
                </c:pt>
                <c:pt idx="13">
                  <c:v>1.3250559133681159</c:v>
                </c:pt>
                <c:pt idx="14">
                  <c:v>1.2826573159722747</c:v>
                </c:pt>
                <c:pt idx="15">
                  <c:v>1.2457889704106739</c:v>
                </c:pt>
                <c:pt idx="16">
                  <c:v>1.2137295394875427</c:v>
                </c:pt>
                <c:pt idx="17">
                  <c:v>1.1858517734674285</c:v>
                </c:pt>
                <c:pt idx="18">
                  <c:v>1.1616102377977642</c:v>
                </c:pt>
                <c:pt idx="19">
                  <c:v>1.1405306415632734</c:v>
                </c:pt>
                <c:pt idx="20">
                  <c:v>1.1222005578811074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C28-4BE6-AA01-F59B52C48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275280"/>
        <c:axId val="1"/>
      </c:scatterChart>
      <c:scatterChart>
        <c:scatterStyle val="smoothMarker"/>
        <c:varyColors val="0"/>
        <c:ser>
          <c:idx val="0"/>
          <c:order val="0"/>
          <c:tx>
            <c:strRef>
              <c:f>'Appendix 4'!$C$59</c:f>
              <c:strCache>
                <c:ptCount val="1"/>
                <c:pt idx="0">
                  <c:v>NSGR - right axis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'Appendix 4'!$A$61:$A$80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'Appendix 4'!$C$61:$C$80</c:f>
              <c:numCache>
                <c:formatCode>0.00%</c:formatCode>
                <c:ptCount val="20"/>
                <c:pt idx="0">
                  <c:v>4.9999999999999996E-2</c:v>
                </c:pt>
                <c:pt idx="1">
                  <c:v>5.4761904761904748E-2</c:v>
                </c:pt>
                <c:pt idx="2">
                  <c:v>5.9706546275395019E-2</c:v>
                </c:pt>
                <c:pt idx="3">
                  <c:v>6.4793907764405134E-2</c:v>
                </c:pt>
                <c:pt idx="4">
                  <c:v>6.99787943805108E-2</c:v>
                </c:pt>
                <c:pt idx="5">
                  <c:v>7.5212344356955826E-2</c:v>
                </c:pt>
                <c:pt idx="6">
                  <c:v>8.0443827179298363E-2</c:v>
                </c:pt>
                <c:pt idx="7">
                  <c:v>8.562259224314224E-2</c:v>
                </c:pt>
                <c:pt idx="8">
                  <c:v>9.0700011019631183E-2</c:v>
                </c:pt>
                <c:pt idx="9">
                  <c:v>9.5631256641381376E-2</c:v>
                </c:pt>
                <c:pt idx="10">
                  <c:v>0.1003767868714479</c:v>
                </c:pt>
                <c:pt idx="11">
                  <c:v>0.10490343515002795</c:v>
                </c:pt>
                <c:pt idx="12">
                  <c:v>0.1091850623182752</c:v>
                </c:pt>
                <c:pt idx="13">
                  <c:v>0.11320277015233263</c:v>
                </c:pt>
                <c:pt idx="14">
                  <c:v>0.116944719475831</c:v>
                </c:pt>
                <c:pt idx="15">
                  <c:v>0.1204056253207576</c:v>
                </c:pt>
                <c:pt idx="16">
                  <c:v>0.12358601741153351</c:v>
                </c:pt>
                <c:pt idx="17">
                  <c:v>0.12649135697744099</c:v>
                </c:pt>
                <c:pt idx="18">
                  <c:v>0.1291310933040476</c:v>
                </c:pt>
                <c:pt idx="19">
                  <c:v>0.13151772914614712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C28-4BE6-AA01-F59B52C48256}"/>
            </c:ext>
          </c:extLst>
        </c:ser>
        <c:ser>
          <c:idx val="2"/>
          <c:order val="2"/>
          <c:tx>
            <c:strRef>
              <c:f>'Appendix 4'!$A$111</c:f>
              <c:strCache>
                <c:ptCount val="1"/>
                <c:pt idx="0">
                  <c:v>First arrow</c:v>
                </c:pt>
              </c:strCache>
            </c:strRef>
          </c:tx>
          <c:spPr>
            <a:ln>
              <a:solidFill>
                <a:schemeClr val="tx1"/>
              </a:solidFill>
              <a:tailEnd type="arrow" w="med" len="med"/>
            </a:ln>
          </c:spPr>
          <c:xVal>
            <c:numRef>
              <c:f>'Appendix 4'!$A$112:$A$113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'Appendix 4'!$B$112:$B$113</c:f>
              <c:numCache>
                <c:formatCode>#,##0.00</c:formatCode>
                <c:ptCount val="2"/>
                <c:pt idx="0">
                  <c:v>0.14000000000000001</c:v>
                </c:pt>
                <c:pt idx="1">
                  <c:v>4.9999999999999996E-2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0C28-4BE6-AA01-F59B52C48256}"/>
            </c:ext>
          </c:extLst>
        </c:ser>
        <c:ser>
          <c:idx val="3"/>
          <c:order val="3"/>
          <c:tx>
            <c:strRef>
              <c:f>'Appendix 4'!$C$111</c:f>
              <c:strCache>
                <c:ptCount val="1"/>
                <c:pt idx="0">
                  <c:v>Second arrow</c:v>
                </c:pt>
              </c:strCache>
            </c:strRef>
          </c:tx>
          <c:spPr>
            <a:ln>
              <a:solidFill>
                <a:schemeClr val="tx1"/>
              </a:solidFill>
              <a:tailEnd type="arrow"/>
            </a:ln>
          </c:spPr>
          <c:xVal>
            <c:numRef>
              <c:f>'Appendix 4'!$C$112:$C$113</c:f>
              <c:numCache>
                <c:formatCode>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'Appendix 4'!$D$112:$D$113</c:f>
              <c:numCache>
                <c:formatCode>#\ ##0.000</c:formatCode>
                <c:ptCount val="2"/>
                <c:pt idx="0" formatCode="0.00">
                  <c:v>4.9999999999999996E-2</c:v>
                </c:pt>
                <c:pt idx="1">
                  <c:v>0.1275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0C28-4BE6-AA01-F59B52C48256}"/>
            </c:ext>
          </c:extLst>
        </c:ser>
        <c:ser>
          <c:idx val="4"/>
          <c:order val="4"/>
          <c:tx>
            <c:strRef>
              <c:f>'Appendix 4'!$E$111</c:f>
              <c:strCache>
                <c:ptCount val="1"/>
                <c:pt idx="0">
                  <c:v>Third arrow</c:v>
                </c:pt>
              </c:strCache>
            </c:strRef>
          </c:tx>
          <c:spPr>
            <a:ln>
              <a:solidFill>
                <a:schemeClr val="tx1"/>
              </a:solidFill>
              <a:tailEnd type="arrow"/>
            </a:ln>
          </c:spPr>
          <c:xVal>
            <c:numRef>
              <c:f>'Appendix 4'!$E$112:$E$113</c:f>
              <c:numCache>
                <c:formatCode>0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xVal>
          <c:yVal>
            <c:numRef>
              <c:f>'Appendix 4'!$F$112:$F$113</c:f>
              <c:numCache>
                <c:formatCode>0.00%</c:formatCode>
                <c:ptCount val="2"/>
                <c:pt idx="0">
                  <c:v>0.1275</c:v>
                </c:pt>
                <c:pt idx="1">
                  <c:v>5.4761904761904748E-2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0C28-4BE6-AA01-F59B52C48256}"/>
            </c:ext>
          </c:extLst>
        </c:ser>
        <c:ser>
          <c:idx val="5"/>
          <c:order val="5"/>
          <c:tx>
            <c:strRef>
              <c:f>'Appendix 4'!$G$111</c:f>
              <c:strCache>
                <c:ptCount val="1"/>
                <c:pt idx="0">
                  <c:v>Fourth arrow</c:v>
                </c:pt>
              </c:strCache>
            </c:strRef>
          </c:tx>
          <c:spPr>
            <a:ln>
              <a:solidFill>
                <a:schemeClr val="tx1"/>
              </a:solidFill>
              <a:tailEnd type="arrow"/>
            </a:ln>
          </c:spPr>
          <c:xVal>
            <c:numRef>
              <c:f>'Appendix 4'!$G$112:$G$113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'Appendix 4'!$H$112:$H$113</c:f>
              <c:numCache>
                <c:formatCode>0.00%</c:formatCode>
                <c:ptCount val="2"/>
                <c:pt idx="0">
                  <c:v>5.4761904761904748E-2</c:v>
                </c:pt>
                <c:pt idx="1">
                  <c:v>0.11700000000000001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0C28-4BE6-AA01-F59B52C48256}"/>
            </c:ext>
          </c:extLst>
        </c:ser>
        <c:ser>
          <c:idx val="6"/>
          <c:order val="6"/>
          <c:tx>
            <c:strRef>
              <c:f>'Appendix 4'!$I$111</c:f>
              <c:strCache>
                <c:ptCount val="1"/>
                <c:pt idx="0">
                  <c:v>Fifth arrow</c:v>
                </c:pt>
              </c:strCache>
            </c:strRef>
          </c:tx>
          <c:spPr>
            <a:ln>
              <a:solidFill>
                <a:schemeClr val="tx1"/>
              </a:solidFill>
              <a:tailEnd type="arrow"/>
            </a:ln>
          </c:spPr>
          <c:xVal>
            <c:numRef>
              <c:f>'Appendix 4'!$I$112:$I$113</c:f>
              <c:numCache>
                <c:formatCode>0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xVal>
          <c:yVal>
            <c:numRef>
              <c:f>'Appendix 4'!$J$112:$J$113</c:f>
              <c:numCache>
                <c:formatCode>0.00%</c:formatCode>
                <c:ptCount val="2"/>
                <c:pt idx="0">
                  <c:v>0.11700000000000001</c:v>
                </c:pt>
                <c:pt idx="1">
                  <c:v>5.9706546275395019E-2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0C28-4BE6-AA01-F59B52C48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816576"/>
        <c:axId val="608814936"/>
      </c:scatterChart>
      <c:valAx>
        <c:axId val="589275280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>
                    <a:solidFill>
                      <a:schemeClr val="tx1"/>
                    </a:solidFill>
                  </a:rPr>
                  <a:t>Period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DFL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89275280"/>
        <c:crosses val="autoZero"/>
        <c:crossBetween val="midCat"/>
      </c:valAx>
      <c:valAx>
        <c:axId val="608814936"/>
        <c:scaling>
          <c:orientation val="minMax"/>
          <c:max val="0.14000000000000001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NSGR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608816576"/>
        <c:crosses val="max"/>
        <c:crossBetween val="midCat"/>
      </c:valAx>
      <c:valAx>
        <c:axId val="608816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814936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62409974562116555"/>
          <c:y val="0.64483928639354859"/>
          <c:w val="0.26774387408045491"/>
          <c:h val="0.1925025676138309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6115476842728"/>
          <c:y val="3.9639639639639637E-2"/>
          <c:w val="0.8619690523759157"/>
          <c:h val="0.8515377739944669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'Appendix 5'!$E$57</c:f>
              <c:strCache>
                <c:ptCount val="1"/>
                <c:pt idx="0">
                  <c:v>NSGR: recovery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5'!$A$59:$A$98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'Appendix 5'!$E$59:$E$98</c:f>
              <c:numCache>
                <c:formatCode>0.00%</c:formatCode>
                <c:ptCount val="40"/>
                <c:pt idx="0">
                  <c:v>2.9999729999730041E-2</c:v>
                </c:pt>
                <c:pt idx="1">
                  <c:v>3.7863746818321276E-2</c:v>
                </c:pt>
                <c:pt idx="2">
                  <c:v>4.7427103041912264E-2</c:v>
                </c:pt>
                <c:pt idx="3">
                  <c:v>5.8863508281796713E-2</c:v>
                </c:pt>
                <c:pt idx="4">
                  <c:v>7.2268578686319876E-2</c:v>
                </c:pt>
                <c:pt idx="5">
                  <c:v>8.7617183007746791E-2</c:v>
                </c:pt>
                <c:pt idx="6">
                  <c:v>0.10472649723598522</c:v>
                </c:pt>
                <c:pt idx="7">
                  <c:v>0.12323814695077275</c:v>
                </c:pt>
                <c:pt idx="8">
                  <c:v>0.14263189998569908</c:v>
                </c:pt>
                <c:pt idx="9">
                  <c:v>0.16227576876133903</c:v>
                </c:pt>
                <c:pt idx="10">
                  <c:v>0.18150468680471896</c:v>
                </c:pt>
                <c:pt idx="11">
                  <c:v>0.19970813106485275</c:v>
                </c:pt>
                <c:pt idx="12">
                  <c:v>0.21640310977460087</c:v>
                </c:pt>
                <c:pt idx="13">
                  <c:v>0.2312753399316041</c:v>
                </c:pt>
                <c:pt idx="14">
                  <c:v>0.24418416592976394</c:v>
                </c:pt>
                <c:pt idx="15">
                  <c:v>0.25513860761238222</c:v>
                </c:pt>
                <c:pt idx="16">
                  <c:v>0.2642578181281855</c:v>
                </c:pt>
                <c:pt idx="17">
                  <c:v>0.27172872387316294</c:v>
                </c:pt>
                <c:pt idx="18">
                  <c:v>0.27776941292893476</c:v>
                </c:pt>
                <c:pt idx="19">
                  <c:v>0.28260203535463591</c:v>
                </c:pt>
                <c:pt idx="20">
                  <c:v>0.28643541475391965</c:v>
                </c:pt>
                <c:pt idx="21">
                  <c:v>0.28945568110881409</c:v>
                </c:pt>
                <c:pt idx="22">
                  <c:v>0.29182265893611892</c:v>
                </c:pt>
                <c:pt idx="23">
                  <c:v>0.29366991977783108</c:v>
                </c:pt>
                <c:pt idx="24">
                  <c:v>0.29510688149628156</c:v>
                </c:pt>
                <c:pt idx="25">
                  <c:v>0.29622184193935769</c:v>
                </c:pt>
                <c:pt idx="26">
                  <c:v>0.2970852535126321</c:v>
                </c:pt>
                <c:pt idx="27">
                  <c:v>0.29775284895154386</c:v>
                </c:pt>
                <c:pt idx="28">
                  <c:v>0.29826842911555035</c:v>
                </c:pt>
                <c:pt idx="29">
                  <c:v>0.29866624586594209</c:v>
                </c:pt>
                <c:pt idx="30">
                  <c:v>0.29897298159684704</c:v>
                </c:pt>
                <c:pt idx="31">
                  <c:v>0.29920936122790603</c:v>
                </c:pt>
                <c:pt idx="32">
                  <c:v>0.29939144621668462</c:v>
                </c:pt>
                <c:pt idx="33">
                  <c:v>0.29953166246777502</c:v>
                </c:pt>
                <c:pt idx="34">
                  <c:v>0.29963961052604476</c:v>
                </c:pt>
                <c:pt idx="35">
                  <c:v>0.29972270045400551</c:v>
                </c:pt>
                <c:pt idx="36">
                  <c:v>0.29978664714719722</c:v>
                </c:pt>
                <c:pt idx="37">
                  <c:v>0.29983585548191993</c:v>
                </c:pt>
                <c:pt idx="38">
                  <c:v>0.29987371904122528</c:v>
                </c:pt>
                <c:pt idx="39">
                  <c:v>0.2999028513640018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81-4B60-A7CA-DCD30BC44F6E}"/>
            </c:ext>
          </c:extLst>
        </c:ser>
        <c:ser>
          <c:idx val="1"/>
          <c:order val="1"/>
          <c:tx>
            <c:strRef>
              <c:f>'Appendix 5'!$C$57</c:f>
              <c:strCache>
                <c:ptCount val="1"/>
                <c:pt idx="0">
                  <c:v>NSGR: general model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5'!$A$59:$A$98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'Appendix 5'!$C$59:$C$98</c:f>
              <c:numCache>
                <c:formatCode>0.00%</c:formatCode>
                <c:ptCount val="40"/>
                <c:pt idx="0">
                  <c:v>4.9999999999999996E-2</c:v>
                </c:pt>
                <c:pt idx="1">
                  <c:v>5.4761904761904755E-2</c:v>
                </c:pt>
                <c:pt idx="2">
                  <c:v>5.9706546275395025E-2</c:v>
                </c:pt>
                <c:pt idx="3">
                  <c:v>6.4793907764405148E-2</c:v>
                </c:pt>
                <c:pt idx="4">
                  <c:v>6.9978794380510814E-2</c:v>
                </c:pt>
                <c:pt idx="5">
                  <c:v>7.5212344356955854E-2</c:v>
                </c:pt>
                <c:pt idx="6">
                  <c:v>8.0443827179298391E-2</c:v>
                </c:pt>
                <c:pt idx="7">
                  <c:v>8.5622592243142268E-2</c:v>
                </c:pt>
                <c:pt idx="8">
                  <c:v>9.0700011019631224E-2</c:v>
                </c:pt>
                <c:pt idx="9">
                  <c:v>9.5631256641381404E-2</c:v>
                </c:pt>
                <c:pt idx="10">
                  <c:v>0.10037678687144795</c:v>
                </c:pt>
                <c:pt idx="11">
                  <c:v>0.10490343515002802</c:v>
                </c:pt>
                <c:pt idx="12">
                  <c:v>0.10918506231827525</c:v>
                </c:pt>
                <c:pt idx="13">
                  <c:v>0.1132027701523327</c:v>
                </c:pt>
                <c:pt idx="14">
                  <c:v>0.11694471947583109</c:v>
                </c:pt>
                <c:pt idx="15">
                  <c:v>0.1204056253207577</c:v>
                </c:pt>
                <c:pt idx="16">
                  <c:v>0.12358601741153359</c:v>
                </c:pt>
                <c:pt idx="17">
                  <c:v>0.1264913569774411</c:v>
                </c:pt>
                <c:pt idx="18">
                  <c:v>0.12913109330404768</c:v>
                </c:pt>
                <c:pt idx="19">
                  <c:v>0.13151772914614723</c:v>
                </c:pt>
                <c:pt idx="20">
                  <c:v>0.13366594673881102</c:v>
                </c:pt>
                <c:pt idx="21">
                  <c:v>0.13559182860861549</c:v>
                </c:pt>
                <c:pt idx="22">
                  <c:v>0.13731219173262446</c:v>
                </c:pt>
                <c:pt idx="23">
                  <c:v>0.13884404092420177</c:v>
                </c:pt>
                <c:pt idx="24">
                  <c:v>0.14020413799000531</c:v>
                </c:pt>
                <c:pt idx="25">
                  <c:v>0.14140867702228901</c:v>
                </c:pt>
                <c:pt idx="26">
                  <c:v>0.14247305268422869</c:v>
                </c:pt>
                <c:pt idx="27">
                  <c:v>0.1434117069123978</c:v>
                </c:pt>
                <c:pt idx="28">
                  <c:v>0.1442380395025053</c:v>
                </c:pt>
                <c:pt idx="29">
                  <c:v>0.14496436903985477</c:v>
                </c:pt>
                <c:pt idx="30">
                  <c:v>0.14560193216810055</c:v>
                </c:pt>
                <c:pt idx="31">
                  <c:v>0.14616091095134948</c:v>
                </c:pt>
                <c:pt idx="32">
                  <c:v>0.14665047986546323</c:v>
                </c:pt>
                <c:pt idx="33">
                  <c:v>0.14707886562352485</c:v>
                </c:pt>
                <c:pt idx="34">
                  <c:v>0.14745341452622152</c:v>
                </c:pt>
                <c:pt idx="35">
                  <c:v>0.14778066330054021</c:v>
                </c:pt>
                <c:pt idx="36">
                  <c:v>0.14806641044720348</c:v>
                </c:pt>
                <c:pt idx="37">
                  <c:v>0.14831578597265699</c:v>
                </c:pt>
                <c:pt idx="38">
                  <c:v>0.14853331805770095</c:v>
                </c:pt>
                <c:pt idx="39">
                  <c:v>0.14872299573792133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F81-4B60-A7CA-DCD30BC44F6E}"/>
            </c:ext>
          </c:extLst>
        </c:ser>
        <c:ser>
          <c:idx val="2"/>
          <c:order val="2"/>
          <c:tx>
            <c:strRef>
              <c:f>'Appendix 5'!$E$100</c:f>
              <c:strCache>
                <c:ptCount val="1"/>
                <c:pt idx="0">
                  <c:v>NSGR asymptote: recovery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5'!$A$102:$A$103</c:f>
              <c:numCache>
                <c:formatCode>General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xVal>
          <c:yVal>
            <c:numRef>
              <c:f>'Appendix 5'!$B$102:$B$103</c:f>
              <c:numCache>
                <c:formatCode>0%</c:formatCode>
                <c:ptCount val="2"/>
                <c:pt idx="0">
                  <c:v>0.3</c:v>
                </c:pt>
                <c:pt idx="1">
                  <c:v>0.3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F81-4B60-A7CA-DCD30BC44F6E}"/>
            </c:ext>
          </c:extLst>
        </c:ser>
        <c:ser>
          <c:idx val="3"/>
          <c:order val="3"/>
          <c:tx>
            <c:strRef>
              <c:f>'Appendix 5'!$E$101</c:f>
              <c:strCache>
                <c:ptCount val="1"/>
                <c:pt idx="0">
                  <c:v>NSGR asymptote: general model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'Appendix 5'!$C$102:$C$103</c:f>
              <c:numCache>
                <c:formatCode>0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xVal>
          <c:yVal>
            <c:numRef>
              <c:f>'Appendix 5'!$D$102:$D$103</c:f>
              <c:numCache>
                <c:formatCode>0%</c:formatCode>
                <c:ptCount val="2"/>
                <c:pt idx="0">
                  <c:v>0.15</c:v>
                </c:pt>
                <c:pt idx="1">
                  <c:v>0.15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F81-4B60-A7CA-DCD30BC44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valAx>
        <c:axId val="1235432784"/>
        <c:scaling>
          <c:orientation val="minMax"/>
          <c:max val="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5"/>
      </c:valAx>
      <c:valAx>
        <c:axId val="1235431800"/>
        <c:scaling>
          <c:orientation val="minMax"/>
          <c:max val="0.3000000000000000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NSGR: general model and recovery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58958024749135185"/>
          <c:y val="0.52412798902649738"/>
          <c:w val="0.34677713793238529"/>
          <c:h val="0.312917113171504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16661611443412E-2"/>
          <c:y val="3.9639639639639637E-2"/>
          <c:w val="0.83443035722229641"/>
          <c:h val="0.8439622654618225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'Appendix 6'!$D$59</c:f>
              <c:strCache>
                <c:ptCount val="1"/>
                <c:pt idx="0">
                  <c:v>NSGR - general model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6'!$A$61:$A$66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'Appendix 6'!$D$61:$D$66</c:f>
              <c:numCache>
                <c:formatCode>0.00%</c:formatCode>
                <c:ptCount val="6"/>
                <c:pt idx="0">
                  <c:v>4.9999999999999996E-2</c:v>
                </c:pt>
                <c:pt idx="1">
                  <c:v>5.4761904761904755E-2</c:v>
                </c:pt>
                <c:pt idx="2">
                  <c:v>5.9706546275395025E-2</c:v>
                </c:pt>
                <c:pt idx="3">
                  <c:v>6.4793907764405148E-2</c:v>
                </c:pt>
                <c:pt idx="4">
                  <c:v>6.9978794380510814E-2</c:v>
                </c:pt>
                <c:pt idx="5">
                  <c:v>7.5212344356955854E-2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D4-4E52-912F-8382B198EA81}"/>
            </c:ext>
          </c:extLst>
        </c:ser>
        <c:ser>
          <c:idx val="6"/>
          <c:order val="1"/>
          <c:tx>
            <c:strRef>
              <c:f>'Appendix 6'!$E$59</c:f>
              <c:strCache>
                <c:ptCount val="1"/>
                <c:pt idx="0">
                  <c:v>NSGR - decrease in variable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6'!$A$66:$A$80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6'!$E$66:$E$80</c:f>
              <c:numCache>
                <c:formatCode>0.00%</c:formatCode>
                <c:ptCount val="15"/>
                <c:pt idx="0">
                  <c:v>0.16605723915980941</c:v>
                </c:pt>
                <c:pt idx="1">
                  <c:v>0.10661764636664471</c:v>
                </c:pt>
                <c:pt idx="2">
                  <c:v>0.11079734154267964</c:v>
                </c:pt>
                <c:pt idx="3">
                  <c:v>0.11470764108700912</c:v>
                </c:pt>
                <c:pt idx="4">
                  <c:v>0.11833935857964023</c:v>
                </c:pt>
                <c:pt idx="5">
                  <c:v>0.12168959388090327</c:v>
                </c:pt>
                <c:pt idx="6">
                  <c:v>0.12476092648667057</c:v>
                </c:pt>
                <c:pt idx="7">
                  <c:v>0.1275604993745944</c:v>
                </c:pt>
                <c:pt idx="8">
                  <c:v>0.13009907172355564</c:v>
                </c:pt>
                <c:pt idx="9">
                  <c:v>0.13239010297911957</c:v>
                </c:pt>
                <c:pt idx="10">
                  <c:v>0.13444891298983286</c:v>
                </c:pt>
                <c:pt idx="11">
                  <c:v>0.13629194595534289</c:v>
                </c:pt>
                <c:pt idx="12">
                  <c:v>0.13793615136193543</c:v>
                </c:pt>
                <c:pt idx="13">
                  <c:v>0.13939848371666019</c:v>
                </c:pt>
                <c:pt idx="14">
                  <c:v>0.14069551483976159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0D4-4E52-912F-8382B198EA81}"/>
            </c:ext>
          </c:extLst>
        </c:ser>
        <c:ser>
          <c:idx val="1"/>
          <c:order val="2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6'!$A$66:$A$80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6'!$D$66:$D$80</c:f>
              <c:numCache>
                <c:formatCode>0.00%</c:formatCode>
                <c:ptCount val="15"/>
                <c:pt idx="0">
                  <c:v>7.5212344356955854E-2</c:v>
                </c:pt>
                <c:pt idx="1">
                  <c:v>8.0443827179298391E-2</c:v>
                </c:pt>
                <c:pt idx="2">
                  <c:v>8.5622592243142268E-2</c:v>
                </c:pt>
                <c:pt idx="3">
                  <c:v>9.0700011019631224E-2</c:v>
                </c:pt>
                <c:pt idx="4">
                  <c:v>9.5631256641381404E-2</c:v>
                </c:pt>
                <c:pt idx="5">
                  <c:v>0.10037678687144795</c:v>
                </c:pt>
                <c:pt idx="6">
                  <c:v>0.10490343515002802</c:v>
                </c:pt>
                <c:pt idx="7">
                  <c:v>0.10918506231827525</c:v>
                </c:pt>
                <c:pt idx="8">
                  <c:v>0.1132027701523327</c:v>
                </c:pt>
                <c:pt idx="9">
                  <c:v>0.11694471947583109</c:v>
                </c:pt>
                <c:pt idx="10">
                  <c:v>0.1204056253207577</c:v>
                </c:pt>
                <c:pt idx="11">
                  <c:v>0.12358601741153359</c:v>
                </c:pt>
                <c:pt idx="12">
                  <c:v>0.1264913569774411</c:v>
                </c:pt>
                <c:pt idx="13">
                  <c:v>0.12913109330404768</c:v>
                </c:pt>
                <c:pt idx="14">
                  <c:v>0.13151772914614723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0D4-4E52-912F-8382B198EA81}"/>
            </c:ext>
          </c:extLst>
        </c:ser>
        <c:ser>
          <c:idx val="3"/>
          <c:order val="3"/>
          <c:tx>
            <c:strRef>
              <c:f>'Appendix 6'!$A$116</c:f>
              <c:strCache>
                <c:ptCount val="1"/>
                <c:pt idx="0">
                  <c:v>NSGR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6'!$A$118:$A$119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6'!$B$118:$B$119</c:f>
              <c:numCache>
                <c:formatCode>0.00%</c:formatCode>
                <c:ptCount val="2"/>
                <c:pt idx="0">
                  <c:v>7.5212344356955854E-2</c:v>
                </c:pt>
                <c:pt idx="1">
                  <c:v>0.16605723915980941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C0D4-4E52-912F-8382B198EA81}"/>
            </c:ext>
          </c:extLst>
        </c:ser>
        <c:ser>
          <c:idx val="2"/>
          <c:order val="9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6'!$A$60:$A$66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6'!$F$60:$F$66</c:f>
              <c:numCache>
                <c:formatCode>0.00%</c:formatCode>
                <c:ptCount val="7"/>
                <c:pt idx="1">
                  <c:v>7.7272727272727285E-2</c:v>
                </c:pt>
                <c:pt idx="2">
                  <c:v>8.2489451476793249E-2</c:v>
                </c:pt>
                <c:pt idx="3">
                  <c:v>8.7633989475735724E-2</c:v>
                </c:pt>
                <c:pt idx="4">
                  <c:v>9.2659009255194283E-2</c:v>
                </c:pt>
                <c:pt idx="5">
                  <c:v>9.7521605314093443E-2</c:v>
                </c:pt>
                <c:pt idx="6">
                  <c:v>0.10218463633716982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F88-43CF-8915-8749121FB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scatterChart>
        <c:scatterStyle val="smoothMarker"/>
        <c:varyColors val="0"/>
        <c:ser>
          <c:idx val="5"/>
          <c:order val="4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6'!$A$60:$A$66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6'!$H$60:$H$66</c:f>
              <c:numCache>
                <c:formatCode>0.00</c:formatCode>
                <c:ptCount val="7"/>
                <c:pt idx="0">
                  <c:v>1.9411764705882353</c:v>
                </c:pt>
                <c:pt idx="1">
                  <c:v>1.8184143222506393</c:v>
                </c:pt>
                <c:pt idx="2">
                  <c:v>1.7116646280440342</c:v>
                </c:pt>
                <c:pt idx="3">
                  <c:v>1.6188388069948125</c:v>
                </c:pt>
                <c:pt idx="4">
                  <c:v>1.5381207017346195</c:v>
                </c:pt>
                <c:pt idx="5">
                  <c:v>1.4679310449866256</c:v>
                </c:pt>
                <c:pt idx="6">
                  <c:v>1.4068965608579354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C0D4-4E52-912F-8382B198EA81}"/>
            </c:ext>
          </c:extLst>
        </c:ser>
        <c:ser>
          <c:idx val="7"/>
          <c:order val="5"/>
          <c:tx>
            <c:strRef>
              <c:f>'Appendix 6'!$A$121</c:f>
              <c:strCache>
                <c:ptCount val="1"/>
                <c:pt idx="0">
                  <c:v>DOL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6'!$A$123:$A$124</c:f>
              <c:numCache>
                <c:formatCode>General</c:formatCode>
                <c:ptCount val="2"/>
                <c:pt idx="0">
                  <c:v>6</c:v>
                </c:pt>
                <c:pt idx="1">
                  <c:v>7</c:v>
                </c:pt>
              </c:numCache>
            </c:numRef>
          </c:xVal>
          <c:yVal>
            <c:numRef>
              <c:f>'Appendix 6'!$B$123:$B$124</c:f>
              <c:numCache>
                <c:formatCode>#,##0.00</c:formatCode>
                <c:ptCount val="2"/>
                <c:pt idx="0">
                  <c:v>1.8646551918231129</c:v>
                </c:pt>
                <c:pt idx="1">
                  <c:v>1.3538230963982048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0D4-4E52-912F-8382B198EA81}"/>
            </c:ext>
          </c:extLst>
        </c:ser>
        <c:ser>
          <c:idx val="4"/>
          <c:order val="6"/>
          <c:tx>
            <c:strRef>
              <c:f>'Appendix 6'!$G$59</c:f>
              <c:strCache>
                <c:ptCount val="1"/>
                <c:pt idx="0">
                  <c:v>DOL right axis - general model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6'!$A$60:$A$66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6'!$G$60:$G$66</c:f>
              <c:numCache>
                <c:formatCode>0.00</c:formatCode>
                <c:ptCount val="7"/>
                <c:pt idx="0">
                  <c:v>3</c:v>
                </c:pt>
                <c:pt idx="1">
                  <c:v>2.7391304347826089</c:v>
                </c:pt>
                <c:pt idx="2">
                  <c:v>2.512287334593573</c:v>
                </c:pt>
                <c:pt idx="3">
                  <c:v>2.3150324648639766</c:v>
                </c:pt>
                <c:pt idx="4">
                  <c:v>2.1435064911860668</c:v>
                </c:pt>
                <c:pt idx="5">
                  <c:v>1.9943534705965797</c:v>
                </c:pt>
                <c:pt idx="6">
                  <c:v>1.8646551918231129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C0D4-4E52-912F-8382B198EA81}"/>
            </c:ext>
          </c:extLst>
        </c:ser>
        <c:ser>
          <c:idx val="8"/>
          <c:order val="7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6'!$A$66:$A$80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6'!$G$66:$G$80</c:f>
              <c:numCache>
                <c:formatCode>0.00</c:formatCode>
                <c:ptCount val="15"/>
                <c:pt idx="0">
                  <c:v>1.8646551918231129</c:v>
                </c:pt>
                <c:pt idx="1">
                  <c:v>1.7518740798461854</c:v>
                </c:pt>
                <c:pt idx="2">
                  <c:v>1.653803547692335</c:v>
                </c:pt>
                <c:pt idx="3">
                  <c:v>1.5685248240802916</c:v>
                </c:pt>
                <c:pt idx="4">
                  <c:v>1.4943694122437317</c:v>
                </c:pt>
                <c:pt idx="5">
                  <c:v>1.4298864454293319</c:v>
                </c:pt>
                <c:pt idx="6">
                  <c:v>1.3738143003733323</c:v>
                </c:pt>
                <c:pt idx="7">
                  <c:v>1.325055913368115</c:v>
                </c:pt>
                <c:pt idx="8">
                  <c:v>1.2826573159722738</c:v>
                </c:pt>
                <c:pt idx="9">
                  <c:v>1.245788970410673</c:v>
                </c:pt>
                <c:pt idx="10">
                  <c:v>1.2137295394875418</c:v>
                </c:pt>
                <c:pt idx="11">
                  <c:v>1.1858517734674277</c:v>
                </c:pt>
                <c:pt idx="12">
                  <c:v>1.1616102377977633</c:v>
                </c:pt>
                <c:pt idx="13">
                  <c:v>1.1405306415632723</c:v>
                </c:pt>
                <c:pt idx="14">
                  <c:v>1.1222005578811065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C0D4-4E52-912F-8382B198EA81}"/>
            </c:ext>
          </c:extLst>
        </c:ser>
        <c:ser>
          <c:idx val="9"/>
          <c:order val="8"/>
          <c:tx>
            <c:strRef>
              <c:f>'Appendix 6'!$H$59</c:f>
              <c:strCache>
                <c:ptCount val="1"/>
                <c:pt idx="0">
                  <c:v>DOL right axis - decrease in variable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6'!$A$67:$A$80</c:f>
              <c:numCache>
                <c:formatCode>General</c:formatCode>
                <c:ptCount val="1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</c:numCache>
            </c:numRef>
          </c:xVal>
          <c:yVal>
            <c:numRef>
              <c:f>'Appendix 6'!$H$67:$H$80</c:f>
              <c:numCache>
                <c:formatCode>0.00</c:formatCode>
                <c:ptCount val="14"/>
                <c:pt idx="0">
                  <c:v>1.3538230963982048</c:v>
                </c:pt>
                <c:pt idx="1">
                  <c:v>1.3076722577375695</c:v>
                </c:pt>
                <c:pt idx="2">
                  <c:v>1.267541093684843</c:v>
                </c:pt>
                <c:pt idx="3">
                  <c:v>1.2326444292911678</c:v>
                </c:pt>
                <c:pt idx="4">
                  <c:v>1.2022995037314503</c:v>
                </c:pt>
                <c:pt idx="5">
                  <c:v>1.1759126119403915</c:v>
                </c:pt>
                <c:pt idx="6">
                  <c:v>1.1529674886438188</c:v>
                </c:pt>
                <c:pt idx="7">
                  <c:v>1.1330152075163642</c:v>
                </c:pt>
                <c:pt idx="8">
                  <c:v>1.1156653978403166</c:v>
                </c:pt>
                <c:pt idx="9">
                  <c:v>1.1005786068176666</c:v>
                </c:pt>
                <c:pt idx="10">
                  <c:v>1.0874596581023188</c:v>
                </c:pt>
                <c:pt idx="11">
                  <c:v>1.0760518766107121</c:v>
                </c:pt>
                <c:pt idx="12">
                  <c:v>1.0661320666180105</c:v>
                </c:pt>
                <c:pt idx="13">
                  <c:v>1.0575061448852265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C0D4-4E52-912F-8382B198E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257312"/>
        <c:axId val="733261904"/>
      </c:scatterChart>
      <c:valAx>
        <c:axId val="1235432784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2"/>
      </c:valAx>
      <c:valAx>
        <c:axId val="1235431800"/>
        <c:scaling>
          <c:orientation val="minMax"/>
          <c:max val="0.1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NSGR</a:t>
                </a:r>
              </a:p>
            </c:rich>
          </c:tx>
          <c:layout>
            <c:manualLayout>
              <c:xMode val="edge"/>
              <c:yMode val="edge"/>
              <c:x val="0"/>
              <c:y val="0.41457840188914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2.0000000000000004E-2"/>
      </c:valAx>
      <c:valAx>
        <c:axId val="733261904"/>
        <c:scaling>
          <c:orientation val="minMax"/>
          <c:max val="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DOL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33257312"/>
        <c:crosses val="max"/>
        <c:crossBetween val="midCat"/>
      </c:valAx>
      <c:valAx>
        <c:axId val="733257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3261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59579567192005456"/>
          <c:y val="0.31965999699964048"/>
          <c:w val="0.32552774508733406"/>
          <c:h val="0.35681067448647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89385056439744E-2"/>
          <c:y val="3.9639639639639637E-2"/>
          <c:w val="0.86409799403398746"/>
          <c:h val="0.8574392331393356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'Appendix 6'!$B$59</c:f>
              <c:strCache>
                <c:ptCount val="1"/>
                <c:pt idx="0">
                  <c:v>Necessary sales left axis - general model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6'!$A$60:$A$66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6'!$B$60:$B$66</c:f>
              <c:numCache>
                <c:formatCode>#,##0.00</c:formatCode>
                <c:ptCount val="7"/>
                <c:pt idx="0">
                  <c:v>150000</c:v>
                </c:pt>
                <c:pt idx="1">
                  <c:v>157500</c:v>
                </c:pt>
                <c:pt idx="2">
                  <c:v>166125</c:v>
                </c:pt>
                <c:pt idx="3">
                  <c:v>176043.74999999997</c:v>
                </c:pt>
                <c:pt idx="4">
                  <c:v>187450.31249999997</c:v>
                </c:pt>
                <c:pt idx="5">
                  <c:v>200567.85937499997</c:v>
                </c:pt>
                <c:pt idx="6">
                  <c:v>215653.03828124996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D2-4A09-88D1-52516E46F6F1}"/>
            </c:ext>
          </c:extLst>
        </c:ser>
        <c:ser>
          <c:idx val="1"/>
          <c:order val="1"/>
          <c:tx>
            <c:strRef>
              <c:f>'Appendix 6'!$C$59</c:f>
              <c:strCache>
                <c:ptCount val="1"/>
                <c:pt idx="0">
                  <c:v>Necessary sales left axis - decrease in variable costs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6'!$A$66:$A$80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6'!$C$66:$C$80</c:f>
              <c:numCache>
                <c:formatCode>#,##0.00</c:formatCode>
                <c:ptCount val="15"/>
                <c:pt idx="0">
                  <c:v>251463.78643465904</c:v>
                </c:pt>
                <c:pt idx="1">
                  <c:v>278274.26349076693</c:v>
                </c:pt>
                <c:pt idx="2">
                  <c:v>309106.31210529106</c:v>
                </c:pt>
                <c:pt idx="3">
                  <c:v>344563.16801199375</c:v>
                </c:pt>
                <c:pt idx="4">
                  <c:v>385338.55230470188</c:v>
                </c:pt>
                <c:pt idx="5">
                  <c:v>432230.24424131622</c:v>
                </c:pt>
                <c:pt idx="6">
                  <c:v>486155.6899684227</c:v>
                </c:pt>
                <c:pt idx="7">
                  <c:v>548169.95255459531</c:v>
                </c:pt>
                <c:pt idx="8">
                  <c:v>619486.3545286936</c:v>
                </c:pt>
                <c:pt idx="9">
                  <c:v>701500.21679890656</c:v>
                </c:pt>
                <c:pt idx="10">
                  <c:v>795816.15840965149</c:v>
                </c:pt>
                <c:pt idx="11">
                  <c:v>904279.4912620082</c:v>
                </c:pt>
                <c:pt idx="12">
                  <c:v>1029012.3240422184</c:v>
                </c:pt>
                <c:pt idx="13">
                  <c:v>1172455.0817394604</c:v>
                </c:pt>
                <c:pt idx="14">
                  <c:v>1337414.2530912883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D2-4A09-88D1-52516E46F6F1}"/>
            </c:ext>
          </c:extLst>
        </c:ser>
        <c:ser>
          <c:idx val="2"/>
          <c:order val="2"/>
          <c:tx>
            <c:strRef>
              <c:f>'Appendix 6'!$F$82</c:f>
              <c:strCache>
                <c:ptCount val="1"/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6'!$A$66:$A$80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6'!$B$66:$B$80</c:f>
              <c:numCache>
                <c:formatCode>#,##0.00</c:formatCode>
                <c:ptCount val="15"/>
                <c:pt idx="0">
                  <c:v>215653.03828124996</c:v>
                </c:pt>
                <c:pt idx="1">
                  <c:v>233000.99402343741</c:v>
                </c:pt>
                <c:pt idx="2">
                  <c:v>252951.14312695301</c:v>
                </c:pt>
                <c:pt idx="3">
                  <c:v>275893.81459599594</c:v>
                </c:pt>
                <c:pt idx="4">
                  <c:v>302277.88678539533</c:v>
                </c:pt>
                <c:pt idx="5">
                  <c:v>332619.56980320462</c:v>
                </c:pt>
                <c:pt idx="6">
                  <c:v>367512.50527368527</c:v>
                </c:pt>
                <c:pt idx="7">
                  <c:v>407639.38106473809</c:v>
                </c:pt>
                <c:pt idx="8">
                  <c:v>453785.28822444874</c:v>
                </c:pt>
                <c:pt idx="9">
                  <c:v>506853.08145811601</c:v>
                </c:pt>
                <c:pt idx="10">
                  <c:v>567881.04367683327</c:v>
                </c:pt>
                <c:pt idx="11">
                  <c:v>638063.20022835827</c:v>
                </c:pt>
                <c:pt idx="12">
                  <c:v>718772.68026261195</c:v>
                </c:pt>
                <c:pt idx="13">
                  <c:v>811588.58230200363</c:v>
                </c:pt>
                <c:pt idx="14">
                  <c:v>918326.86964730406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0D2-4A09-88D1-52516E46F6F1}"/>
            </c:ext>
          </c:extLst>
        </c:ser>
        <c:ser>
          <c:idx val="3"/>
          <c:order val="3"/>
          <c:tx>
            <c:strRef>
              <c:f>'Appendix 6'!$F$89</c:f>
              <c:strCache>
                <c:ptCount val="1"/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6'!$A$60:$A$66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6'!$C$60:$C$66</c:f>
              <c:numCache>
                <c:formatCode>#,##0.00</c:formatCode>
                <c:ptCount val="7"/>
                <c:pt idx="0">
                  <c:v>150000</c:v>
                </c:pt>
                <c:pt idx="1">
                  <c:v>161590.90909090909</c:v>
                </c:pt>
                <c:pt idx="2">
                  <c:v>174920.45454545453</c:v>
                </c:pt>
                <c:pt idx="3">
                  <c:v>190249.43181818177</c:v>
                </c:pt>
                <c:pt idx="4">
                  <c:v>207877.75568181812</c:v>
                </c:pt>
                <c:pt idx="5">
                  <c:v>228150.32812499994</c:v>
                </c:pt>
                <c:pt idx="6">
                  <c:v>251463.78643465904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0D2-4A09-88D1-52516E46F6F1}"/>
            </c:ext>
          </c:extLst>
        </c:ser>
        <c:ser>
          <c:idx val="4"/>
          <c:order val="4"/>
          <c:tx>
            <c:strRef>
              <c:f>'Appendix 6'!$A$82</c:f>
              <c:strCache>
                <c:ptCount val="1"/>
                <c:pt idx="0">
                  <c:v>Necessary sales trajectory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6'!$A$84:$A$85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6'!$B$84:$B$85</c:f>
              <c:numCache>
                <c:formatCode>#,##0</c:formatCode>
                <c:ptCount val="2"/>
                <c:pt idx="0">
                  <c:v>215653.03828124996</c:v>
                </c:pt>
                <c:pt idx="1">
                  <c:v>251463.78643465904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0D2-4A09-88D1-52516E46F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scatterChart>
        <c:scatterStyle val="smoothMarker"/>
        <c:varyColors val="0"/>
        <c:ser>
          <c:idx val="5"/>
          <c:order val="5"/>
          <c:tx>
            <c:strRef>
              <c:f>'Appendix 6'!$G$59</c:f>
              <c:strCache>
                <c:ptCount val="1"/>
                <c:pt idx="0">
                  <c:v>DOL right axis - general model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6'!$A$60:$A$66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6'!$G$60:$G$66</c:f>
              <c:numCache>
                <c:formatCode>0.00</c:formatCode>
                <c:ptCount val="7"/>
                <c:pt idx="0">
                  <c:v>3</c:v>
                </c:pt>
                <c:pt idx="1">
                  <c:v>2.7391304347826089</c:v>
                </c:pt>
                <c:pt idx="2">
                  <c:v>2.512287334593573</c:v>
                </c:pt>
                <c:pt idx="3">
                  <c:v>2.3150324648639766</c:v>
                </c:pt>
                <c:pt idx="4">
                  <c:v>2.1435064911860668</c:v>
                </c:pt>
                <c:pt idx="5">
                  <c:v>1.9943534705965797</c:v>
                </c:pt>
                <c:pt idx="6">
                  <c:v>1.8646551918231129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0D2-4A09-88D1-52516E46F6F1}"/>
            </c:ext>
          </c:extLst>
        </c:ser>
        <c:ser>
          <c:idx val="6"/>
          <c:order val="6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6'!$A$66:$A$80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6'!$G$66:$G$80</c:f>
              <c:numCache>
                <c:formatCode>0.00</c:formatCode>
                <c:ptCount val="15"/>
                <c:pt idx="0">
                  <c:v>1.8646551918231129</c:v>
                </c:pt>
                <c:pt idx="1">
                  <c:v>1.7518740798461854</c:v>
                </c:pt>
                <c:pt idx="2">
                  <c:v>1.653803547692335</c:v>
                </c:pt>
                <c:pt idx="3">
                  <c:v>1.5685248240802916</c:v>
                </c:pt>
                <c:pt idx="4">
                  <c:v>1.4943694122437317</c:v>
                </c:pt>
                <c:pt idx="5">
                  <c:v>1.4298864454293319</c:v>
                </c:pt>
                <c:pt idx="6">
                  <c:v>1.3738143003733323</c:v>
                </c:pt>
                <c:pt idx="7">
                  <c:v>1.325055913368115</c:v>
                </c:pt>
                <c:pt idx="8">
                  <c:v>1.2826573159722738</c:v>
                </c:pt>
                <c:pt idx="9">
                  <c:v>1.245788970410673</c:v>
                </c:pt>
                <c:pt idx="10">
                  <c:v>1.2137295394875418</c:v>
                </c:pt>
                <c:pt idx="11">
                  <c:v>1.1858517734674277</c:v>
                </c:pt>
                <c:pt idx="12">
                  <c:v>1.1616102377977633</c:v>
                </c:pt>
                <c:pt idx="13">
                  <c:v>1.1405306415632723</c:v>
                </c:pt>
                <c:pt idx="14">
                  <c:v>1.1222005578811065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0D2-4A09-88D1-52516E46F6F1}"/>
            </c:ext>
          </c:extLst>
        </c:ser>
        <c:ser>
          <c:idx val="7"/>
          <c:order val="7"/>
          <c:tx>
            <c:strRef>
              <c:f>'Appendix 6'!$H$59</c:f>
              <c:strCache>
                <c:ptCount val="1"/>
                <c:pt idx="0">
                  <c:v>DOL right axis - decrease in variable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6'!$A$60:$A$66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6'!$H$60:$H$66</c:f>
              <c:numCache>
                <c:formatCode>0.00</c:formatCode>
                <c:ptCount val="7"/>
                <c:pt idx="0">
                  <c:v>1.9411764705882353</c:v>
                </c:pt>
                <c:pt idx="1">
                  <c:v>1.8184143222506393</c:v>
                </c:pt>
                <c:pt idx="2">
                  <c:v>1.7116646280440342</c:v>
                </c:pt>
                <c:pt idx="3">
                  <c:v>1.6188388069948125</c:v>
                </c:pt>
                <c:pt idx="4">
                  <c:v>1.5381207017346195</c:v>
                </c:pt>
                <c:pt idx="5">
                  <c:v>1.4679310449866256</c:v>
                </c:pt>
                <c:pt idx="6">
                  <c:v>1.4068965608579354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0D2-4A09-88D1-52516E46F6F1}"/>
            </c:ext>
          </c:extLst>
        </c:ser>
        <c:ser>
          <c:idx val="8"/>
          <c:order val="8"/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6'!$A$66:$A$80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6'!$H$66:$H$80</c:f>
              <c:numCache>
                <c:formatCode>0.00</c:formatCode>
                <c:ptCount val="15"/>
                <c:pt idx="0">
                  <c:v>1.4068965608579354</c:v>
                </c:pt>
                <c:pt idx="1">
                  <c:v>1.3538230963982048</c:v>
                </c:pt>
                <c:pt idx="2">
                  <c:v>1.3076722577375695</c:v>
                </c:pt>
                <c:pt idx="3">
                  <c:v>1.267541093684843</c:v>
                </c:pt>
                <c:pt idx="4">
                  <c:v>1.2326444292911678</c:v>
                </c:pt>
                <c:pt idx="5">
                  <c:v>1.2022995037314503</c:v>
                </c:pt>
                <c:pt idx="6">
                  <c:v>1.1759126119403915</c:v>
                </c:pt>
                <c:pt idx="7">
                  <c:v>1.1529674886438188</c:v>
                </c:pt>
                <c:pt idx="8">
                  <c:v>1.1330152075163642</c:v>
                </c:pt>
                <c:pt idx="9">
                  <c:v>1.1156653978403166</c:v>
                </c:pt>
                <c:pt idx="10">
                  <c:v>1.1005786068176666</c:v>
                </c:pt>
                <c:pt idx="11">
                  <c:v>1.0874596581023188</c:v>
                </c:pt>
                <c:pt idx="12">
                  <c:v>1.0760518766107121</c:v>
                </c:pt>
                <c:pt idx="13">
                  <c:v>1.0661320666180105</c:v>
                </c:pt>
                <c:pt idx="14">
                  <c:v>1.0575061448852265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0D2-4A09-88D1-52516E46F6F1}"/>
            </c:ext>
          </c:extLst>
        </c:ser>
        <c:ser>
          <c:idx val="9"/>
          <c:order val="9"/>
          <c:tx>
            <c:strRef>
              <c:f>'Appendix 6'!$A$87</c:f>
              <c:strCache>
                <c:ptCount val="1"/>
                <c:pt idx="0">
                  <c:v>DOL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'Appendix 6'!$A$89:$A$90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6'!$B$89:$B$90</c:f>
              <c:numCache>
                <c:formatCode>#,##0.00</c:formatCode>
                <c:ptCount val="2"/>
                <c:pt idx="0">
                  <c:v>1.8646551918231129</c:v>
                </c:pt>
                <c:pt idx="1">
                  <c:v>1.4068965608579354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0D2-4A09-88D1-52516E46F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199448"/>
        <c:axId val="827323104"/>
      </c:scatterChart>
      <c:valAx>
        <c:axId val="1235432784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2"/>
      </c:valAx>
      <c:valAx>
        <c:axId val="1235431800"/>
        <c:scaling>
          <c:orientation val="minMax"/>
          <c:max val="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Necessary 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50000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pl-PL">
                      <a:solidFill>
                        <a:schemeClr val="tx1"/>
                      </a:solidFill>
                    </a:rPr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valAx>
        <c:axId val="827323104"/>
        <c:scaling>
          <c:orientation val="minMax"/>
          <c:max val="4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27199448"/>
        <c:crosses val="max"/>
        <c:crossBetween val="midCat"/>
      </c:valAx>
      <c:valAx>
        <c:axId val="827199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7323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delete val="1"/>
      </c:legendEntry>
      <c:legendEntry>
        <c:idx val="3"/>
        <c:delete val="1"/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6"/>
        <c:delete val="1"/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8"/>
        <c:delete val="1"/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61561557901237574"/>
          <c:y val="4.4627283908352071E-2"/>
          <c:w val="0.33952528379772962"/>
          <c:h val="0.53623644870478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16661611443412E-2"/>
          <c:y val="3.9639639639639637E-2"/>
          <c:w val="0.83443035722229641"/>
          <c:h val="0.8439622654618225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'Appendix 7'!$D$59</c:f>
              <c:strCache>
                <c:ptCount val="1"/>
                <c:pt idx="0">
                  <c:v>NSGR - general model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7'!$A$61:$A$66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'Appendix 7'!$D$61:$D$66</c:f>
              <c:numCache>
                <c:formatCode>0.00%</c:formatCode>
                <c:ptCount val="6"/>
                <c:pt idx="0">
                  <c:v>4.9999999999999996E-2</c:v>
                </c:pt>
                <c:pt idx="1">
                  <c:v>5.4761904761904755E-2</c:v>
                </c:pt>
                <c:pt idx="2">
                  <c:v>5.9706546275395025E-2</c:v>
                </c:pt>
                <c:pt idx="3">
                  <c:v>6.4793907764405148E-2</c:v>
                </c:pt>
                <c:pt idx="4">
                  <c:v>6.9978794380510814E-2</c:v>
                </c:pt>
                <c:pt idx="5">
                  <c:v>7.5212344356955854E-2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5B-4A04-A2B2-A71F01EC293E}"/>
            </c:ext>
          </c:extLst>
        </c:ser>
        <c:ser>
          <c:idx val="6"/>
          <c:order val="1"/>
          <c:tx>
            <c:strRef>
              <c:f>'Appendix 7'!$E$59</c:f>
              <c:strCache>
                <c:ptCount val="1"/>
                <c:pt idx="0">
                  <c:v>NSGR - decrease in fixed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7'!$A$66:$A$80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7'!$E$66:$E$80</c:f>
              <c:numCache>
                <c:formatCode>0.00%</c:formatCode>
                <c:ptCount val="15"/>
                <c:pt idx="0">
                  <c:v>0.15221913589649194</c:v>
                </c:pt>
                <c:pt idx="1">
                  <c:v>0.10472464569429563</c:v>
                </c:pt>
                <c:pt idx="2">
                  <c:v>0.10901661605707202</c:v>
                </c:pt>
                <c:pt idx="3">
                  <c:v>0.11304529314570803</c:v>
                </c:pt>
                <c:pt idx="4">
                  <c:v>0.11679855969755737</c:v>
                </c:pt>
                <c:pt idx="5">
                  <c:v>0.1202708782939029</c:v>
                </c:pt>
                <c:pt idx="6">
                  <c:v>0.12346255956294022</c:v>
                </c:pt>
                <c:pt idx="7">
                  <c:v>0.12637888311348477</c:v>
                </c:pt>
                <c:pt idx="8">
                  <c:v>0.1290291550732709</c:v>
                </c:pt>
                <c:pt idx="9">
                  <c:v>0.13142577201616359</c:v>
                </c:pt>
                <c:pt idx="10">
                  <c:v>0.1335833437391675</c:v>
                </c:pt>
                <c:pt idx="11">
                  <c:v>0.1355179097756663</c:v>
                </c:pt>
                <c:pt idx="12">
                  <c:v>0.13724626877334345</c:v>
                </c:pt>
                <c:pt idx="13">
                  <c:v>0.13878542706461197</c:v>
                </c:pt>
                <c:pt idx="14">
                  <c:v>0.14015216328830687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5B-4A04-A2B2-A71F01EC293E}"/>
            </c:ext>
          </c:extLst>
        </c:ser>
        <c:ser>
          <c:idx val="1"/>
          <c:order val="2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7'!$A$66:$A$80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7'!$D$66:$D$80</c:f>
              <c:numCache>
                <c:formatCode>0.00%</c:formatCode>
                <c:ptCount val="15"/>
                <c:pt idx="0">
                  <c:v>7.5212344356955854E-2</c:v>
                </c:pt>
                <c:pt idx="1">
                  <c:v>8.0443827179298391E-2</c:v>
                </c:pt>
                <c:pt idx="2">
                  <c:v>8.5622592243142268E-2</c:v>
                </c:pt>
                <c:pt idx="3">
                  <c:v>9.0700011019631224E-2</c:v>
                </c:pt>
                <c:pt idx="4">
                  <c:v>9.5631256641381404E-2</c:v>
                </c:pt>
                <c:pt idx="5">
                  <c:v>0.10037678687144795</c:v>
                </c:pt>
                <c:pt idx="6">
                  <c:v>0.10490343515002802</c:v>
                </c:pt>
                <c:pt idx="7">
                  <c:v>0.10918506231827525</c:v>
                </c:pt>
                <c:pt idx="8">
                  <c:v>0.1132027701523327</c:v>
                </c:pt>
                <c:pt idx="9">
                  <c:v>0.11694471947583109</c:v>
                </c:pt>
                <c:pt idx="10">
                  <c:v>0.1204056253207577</c:v>
                </c:pt>
                <c:pt idx="11">
                  <c:v>0.12358601741153359</c:v>
                </c:pt>
                <c:pt idx="12">
                  <c:v>0.1264913569774411</c:v>
                </c:pt>
                <c:pt idx="13">
                  <c:v>0.12913109330404768</c:v>
                </c:pt>
                <c:pt idx="14">
                  <c:v>0.13151772914614723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55B-4A04-A2B2-A71F01EC293E}"/>
            </c:ext>
          </c:extLst>
        </c:ser>
        <c:ser>
          <c:idx val="3"/>
          <c:order val="3"/>
          <c:tx>
            <c:strRef>
              <c:f>'Appendix 7'!$A$116</c:f>
              <c:strCache>
                <c:ptCount val="1"/>
                <c:pt idx="0">
                  <c:v>NSGR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'Appendix 7'!$A$118:$A$119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7'!$B$118:$B$119</c:f>
              <c:numCache>
                <c:formatCode>0.00%</c:formatCode>
                <c:ptCount val="2"/>
                <c:pt idx="0">
                  <c:v>7.5212344356955854E-2</c:v>
                </c:pt>
                <c:pt idx="1">
                  <c:v>0.15221913589649194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55B-4A04-A2B2-A71F01EC293E}"/>
            </c:ext>
          </c:extLst>
        </c:ser>
        <c:ser>
          <c:idx val="2"/>
          <c:order val="9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7'!$A$60:$A$66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7'!$F$60:$F$66</c:f>
              <c:numCache>
                <c:formatCode>0.00%</c:formatCode>
                <c:ptCount val="7"/>
                <c:pt idx="1">
                  <c:v>7.4999999999999997E-2</c:v>
                </c:pt>
                <c:pt idx="2">
                  <c:v>8.0232558139534879E-2</c:v>
                </c:pt>
                <c:pt idx="3">
                  <c:v>8.5414424111948328E-2</c:v>
                </c:pt>
                <c:pt idx="4">
                  <c:v>9.049685129171417E-2</c:v>
                </c:pt>
                <c:pt idx="5">
                  <c:v>9.5434827585422891E-2</c:v>
                </c:pt>
                <c:pt idx="6">
                  <c:v>0.10018857257364125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55B-4A04-A2B2-A71F01EC2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scatterChart>
        <c:scatterStyle val="smoothMarker"/>
        <c:varyColors val="0"/>
        <c:ser>
          <c:idx val="5"/>
          <c:order val="4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7'!$A$60:$A$66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7'!$H$60:$H$66</c:f>
              <c:numCache>
                <c:formatCode>0.00</c:formatCode>
                <c:ptCount val="7"/>
                <c:pt idx="0">
                  <c:v>2</c:v>
                </c:pt>
                <c:pt idx="1">
                  <c:v>1.8695652173913044</c:v>
                </c:pt>
                <c:pt idx="2">
                  <c:v>1.7561436672967865</c:v>
                </c:pt>
                <c:pt idx="3">
                  <c:v>1.6575162324319883</c:v>
                </c:pt>
                <c:pt idx="4">
                  <c:v>1.5717532455930334</c:v>
                </c:pt>
                <c:pt idx="5">
                  <c:v>1.4971767352982899</c:v>
                </c:pt>
                <c:pt idx="6">
                  <c:v>1.4323275959115565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55B-4A04-A2B2-A71F01EC293E}"/>
            </c:ext>
          </c:extLst>
        </c:ser>
        <c:ser>
          <c:idx val="7"/>
          <c:order val="5"/>
          <c:tx>
            <c:strRef>
              <c:f>'Appendix 7'!$A$121</c:f>
              <c:strCache>
                <c:ptCount val="1"/>
                <c:pt idx="0">
                  <c:v>DOL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7'!$A$123:$A$124</c:f>
              <c:numCache>
                <c:formatCode>General</c:formatCode>
                <c:ptCount val="2"/>
                <c:pt idx="0">
                  <c:v>6</c:v>
                </c:pt>
                <c:pt idx="1">
                  <c:v>7</c:v>
                </c:pt>
              </c:numCache>
            </c:numRef>
          </c:xVal>
          <c:yVal>
            <c:numRef>
              <c:f>'Appendix 7'!$B$123:$B$124</c:f>
              <c:numCache>
                <c:formatCode>#,##0.00</c:formatCode>
                <c:ptCount val="2"/>
                <c:pt idx="0">
                  <c:v>1.8646551918231129</c:v>
                </c:pt>
                <c:pt idx="1">
                  <c:v>1.3759370399230928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55B-4A04-A2B2-A71F01EC293E}"/>
            </c:ext>
          </c:extLst>
        </c:ser>
        <c:ser>
          <c:idx val="4"/>
          <c:order val="6"/>
          <c:tx>
            <c:strRef>
              <c:f>'Appendix 7'!$G$59</c:f>
              <c:strCache>
                <c:ptCount val="1"/>
                <c:pt idx="0">
                  <c:v>DOL right axis - general model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7'!$A$60:$A$66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7'!$G$60:$G$66</c:f>
              <c:numCache>
                <c:formatCode>0.00</c:formatCode>
                <c:ptCount val="7"/>
                <c:pt idx="0">
                  <c:v>3</c:v>
                </c:pt>
                <c:pt idx="1">
                  <c:v>2.7391304347826089</c:v>
                </c:pt>
                <c:pt idx="2">
                  <c:v>2.512287334593573</c:v>
                </c:pt>
                <c:pt idx="3">
                  <c:v>2.3150324648639766</c:v>
                </c:pt>
                <c:pt idx="4">
                  <c:v>2.1435064911860668</c:v>
                </c:pt>
                <c:pt idx="5">
                  <c:v>1.9943534705965797</c:v>
                </c:pt>
                <c:pt idx="6">
                  <c:v>1.8646551918231129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55B-4A04-A2B2-A71F01EC293E}"/>
            </c:ext>
          </c:extLst>
        </c:ser>
        <c:ser>
          <c:idx val="8"/>
          <c:order val="7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7'!$A$66:$A$80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7'!$G$66:$G$80</c:f>
              <c:numCache>
                <c:formatCode>0.00</c:formatCode>
                <c:ptCount val="15"/>
                <c:pt idx="0">
                  <c:v>1.8646551918231129</c:v>
                </c:pt>
                <c:pt idx="1">
                  <c:v>1.7518740798461854</c:v>
                </c:pt>
                <c:pt idx="2">
                  <c:v>1.653803547692335</c:v>
                </c:pt>
                <c:pt idx="3">
                  <c:v>1.5685248240802916</c:v>
                </c:pt>
                <c:pt idx="4">
                  <c:v>1.4943694122437317</c:v>
                </c:pt>
                <c:pt idx="5">
                  <c:v>1.4298864454293319</c:v>
                </c:pt>
                <c:pt idx="6">
                  <c:v>1.3738143003733323</c:v>
                </c:pt>
                <c:pt idx="7">
                  <c:v>1.325055913368115</c:v>
                </c:pt>
                <c:pt idx="8">
                  <c:v>1.2826573159722738</c:v>
                </c:pt>
                <c:pt idx="9">
                  <c:v>1.245788970410673</c:v>
                </c:pt>
                <c:pt idx="10">
                  <c:v>1.2137295394875418</c:v>
                </c:pt>
                <c:pt idx="11">
                  <c:v>1.1858517734674277</c:v>
                </c:pt>
                <c:pt idx="12">
                  <c:v>1.1616102377977633</c:v>
                </c:pt>
                <c:pt idx="13">
                  <c:v>1.1405306415632723</c:v>
                </c:pt>
                <c:pt idx="14">
                  <c:v>1.1222005578811065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55B-4A04-A2B2-A71F01EC293E}"/>
            </c:ext>
          </c:extLst>
        </c:ser>
        <c:ser>
          <c:idx val="9"/>
          <c:order val="8"/>
          <c:tx>
            <c:strRef>
              <c:f>'Appendix 7'!$H$59</c:f>
              <c:strCache>
                <c:ptCount val="1"/>
                <c:pt idx="0">
                  <c:v>DOL right axis - decrease in fixed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7'!$A$67:$A$80</c:f>
              <c:numCache>
                <c:formatCode>General</c:formatCode>
                <c:ptCount val="1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</c:numCache>
            </c:numRef>
          </c:xVal>
          <c:yVal>
            <c:numRef>
              <c:f>'Appendix 7'!$H$67:$H$80</c:f>
              <c:numCache>
                <c:formatCode>0.00</c:formatCode>
                <c:ptCount val="14"/>
                <c:pt idx="0">
                  <c:v>1.3759370399230928</c:v>
                </c:pt>
                <c:pt idx="1">
                  <c:v>1.3269017738461675</c:v>
                </c:pt>
                <c:pt idx="2">
                  <c:v>1.2842624120401458</c:v>
                </c:pt>
                <c:pt idx="3">
                  <c:v>1.2471847061218659</c:v>
                </c:pt>
                <c:pt idx="4">
                  <c:v>1.2149432227146659</c:v>
                </c:pt>
                <c:pt idx="5">
                  <c:v>1.1869071501866661</c:v>
                </c:pt>
                <c:pt idx="6">
                  <c:v>1.1625279566840574</c:v>
                </c:pt>
                <c:pt idx="7">
                  <c:v>1.141328657986137</c:v>
                </c:pt>
                <c:pt idx="8">
                  <c:v>1.1228944852053364</c:v>
                </c:pt>
                <c:pt idx="9">
                  <c:v>1.1068647697437708</c:v>
                </c:pt>
                <c:pt idx="10">
                  <c:v>1.0929258867337137</c:v>
                </c:pt>
                <c:pt idx="11">
                  <c:v>1.0808051188988816</c:v>
                </c:pt>
                <c:pt idx="12">
                  <c:v>1.0702653207816362</c:v>
                </c:pt>
                <c:pt idx="13">
                  <c:v>1.0611002789405533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055B-4A04-A2B2-A71F01EC2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257312"/>
        <c:axId val="733261904"/>
      </c:scatterChart>
      <c:valAx>
        <c:axId val="1235432784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2"/>
      </c:valAx>
      <c:valAx>
        <c:axId val="1235431800"/>
        <c:scaling>
          <c:orientation val="minMax"/>
          <c:max val="0.1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NSGR</a:t>
                </a:r>
              </a:p>
            </c:rich>
          </c:tx>
          <c:layout>
            <c:manualLayout>
              <c:xMode val="edge"/>
              <c:yMode val="edge"/>
              <c:x val="0"/>
              <c:y val="0.41457840188914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2.0000000000000004E-2"/>
      </c:valAx>
      <c:valAx>
        <c:axId val="733261904"/>
        <c:scaling>
          <c:orientation val="minMax"/>
          <c:max val="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DOL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33257312"/>
        <c:crosses val="max"/>
        <c:crossBetween val="midCat"/>
      </c:valAx>
      <c:valAx>
        <c:axId val="733257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3261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59579567192005456"/>
          <c:y val="0.31965999699964048"/>
          <c:w val="0.32552774508733406"/>
          <c:h val="0.35681067448647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89385056439744E-2"/>
          <c:y val="3.9639639639639637E-2"/>
          <c:w val="0.86409799403398746"/>
          <c:h val="0.8574392331393356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'Appendix 7'!$B$59</c:f>
              <c:strCache>
                <c:ptCount val="1"/>
                <c:pt idx="0">
                  <c:v>Necessary sales left axis - general model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7'!$A$60:$A$66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7'!$B$60:$B$66</c:f>
              <c:numCache>
                <c:formatCode>#,##0.00</c:formatCode>
                <c:ptCount val="7"/>
                <c:pt idx="0">
                  <c:v>150000</c:v>
                </c:pt>
                <c:pt idx="1">
                  <c:v>157500</c:v>
                </c:pt>
                <c:pt idx="2">
                  <c:v>166125</c:v>
                </c:pt>
                <c:pt idx="3">
                  <c:v>176043.74999999997</c:v>
                </c:pt>
                <c:pt idx="4">
                  <c:v>187450.31249999997</c:v>
                </c:pt>
                <c:pt idx="5">
                  <c:v>200567.85937499997</c:v>
                </c:pt>
                <c:pt idx="6">
                  <c:v>215653.03828124996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6A-464A-8CF1-FBF886685705}"/>
            </c:ext>
          </c:extLst>
        </c:ser>
        <c:ser>
          <c:idx val="1"/>
          <c:order val="1"/>
          <c:tx>
            <c:strRef>
              <c:f>'Appendix 7'!$C$59</c:f>
              <c:strCache>
                <c:ptCount val="1"/>
                <c:pt idx="0">
                  <c:v>Necessary sales left axis - decrease in fixed costs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7'!$A$66:$A$80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7'!$C$66:$C$80</c:f>
              <c:numCache>
                <c:formatCode>#,##0.00</c:formatCode>
                <c:ptCount val="15"/>
                <c:pt idx="0">
                  <c:v>248479.55742187492</c:v>
                </c:pt>
                <c:pt idx="1">
                  <c:v>274501.49103515613</c:v>
                </c:pt>
                <c:pt idx="2">
                  <c:v>304426.71469042951</c:v>
                </c:pt>
                <c:pt idx="3">
                  <c:v>338840.72189399396</c:v>
                </c:pt>
                <c:pt idx="4">
                  <c:v>378416.83017809299</c:v>
                </c:pt>
                <c:pt idx="5">
                  <c:v>423929.35470480693</c:v>
                </c:pt>
                <c:pt idx="6">
                  <c:v>476268.75791052787</c:v>
                </c:pt>
                <c:pt idx="7">
                  <c:v>536459.0715971071</c:v>
                </c:pt>
                <c:pt idx="8">
                  <c:v>605677.93233667314</c:v>
                </c:pt>
                <c:pt idx="9">
                  <c:v>685279.62218717393</c:v>
                </c:pt>
                <c:pt idx="10">
                  <c:v>776821.56551524997</c:v>
                </c:pt>
                <c:pt idx="11">
                  <c:v>882094.80034253735</c:v>
                </c:pt>
                <c:pt idx="12">
                  <c:v>1003159.0203939178</c:v>
                </c:pt>
                <c:pt idx="13">
                  <c:v>1142382.8734530054</c:v>
                </c:pt>
                <c:pt idx="14">
                  <c:v>1302490.3044709561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86A-464A-8CF1-FBF886685705}"/>
            </c:ext>
          </c:extLst>
        </c:ser>
        <c:ser>
          <c:idx val="2"/>
          <c:order val="2"/>
          <c:tx>
            <c:strRef>
              <c:f>'Appendix 7'!$F$82</c:f>
              <c:strCache>
                <c:ptCount val="1"/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7'!$A$66:$A$80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7'!$B$66:$B$80</c:f>
              <c:numCache>
                <c:formatCode>#,##0.00</c:formatCode>
                <c:ptCount val="15"/>
                <c:pt idx="0">
                  <c:v>215653.03828124996</c:v>
                </c:pt>
                <c:pt idx="1">
                  <c:v>233000.99402343741</c:v>
                </c:pt>
                <c:pt idx="2">
                  <c:v>252951.14312695301</c:v>
                </c:pt>
                <c:pt idx="3">
                  <c:v>275893.81459599594</c:v>
                </c:pt>
                <c:pt idx="4">
                  <c:v>302277.88678539533</c:v>
                </c:pt>
                <c:pt idx="5">
                  <c:v>332619.56980320462</c:v>
                </c:pt>
                <c:pt idx="6">
                  <c:v>367512.50527368527</c:v>
                </c:pt>
                <c:pt idx="7">
                  <c:v>407639.38106473809</c:v>
                </c:pt>
                <c:pt idx="8">
                  <c:v>453785.28822444874</c:v>
                </c:pt>
                <c:pt idx="9">
                  <c:v>506853.08145811601</c:v>
                </c:pt>
                <c:pt idx="10">
                  <c:v>567881.04367683327</c:v>
                </c:pt>
                <c:pt idx="11">
                  <c:v>638063.20022835827</c:v>
                </c:pt>
                <c:pt idx="12">
                  <c:v>718772.68026261195</c:v>
                </c:pt>
                <c:pt idx="13">
                  <c:v>811588.58230200363</c:v>
                </c:pt>
                <c:pt idx="14">
                  <c:v>918326.86964730406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86A-464A-8CF1-FBF886685705}"/>
            </c:ext>
          </c:extLst>
        </c:ser>
        <c:ser>
          <c:idx val="3"/>
          <c:order val="3"/>
          <c:tx>
            <c:strRef>
              <c:f>'Appendix 7'!$F$89</c:f>
              <c:strCache>
                <c:ptCount val="1"/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7'!$A$60:$A$66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7'!$C$60:$C$66</c:f>
              <c:numCache>
                <c:formatCode>#,##0.00</c:formatCode>
                <c:ptCount val="7"/>
                <c:pt idx="0">
                  <c:v>150000</c:v>
                </c:pt>
                <c:pt idx="1">
                  <c:v>161250</c:v>
                </c:pt>
                <c:pt idx="2">
                  <c:v>174187.5</c:v>
                </c:pt>
                <c:pt idx="3">
                  <c:v>189065.62499999997</c:v>
                </c:pt>
                <c:pt idx="4">
                  <c:v>206175.46874999997</c:v>
                </c:pt>
                <c:pt idx="5">
                  <c:v>225851.78906249994</c:v>
                </c:pt>
                <c:pt idx="6">
                  <c:v>248479.55742187492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86A-464A-8CF1-FBF886685705}"/>
            </c:ext>
          </c:extLst>
        </c:ser>
        <c:ser>
          <c:idx val="4"/>
          <c:order val="4"/>
          <c:tx>
            <c:strRef>
              <c:f>'Appendix 7'!$A$82</c:f>
              <c:strCache>
                <c:ptCount val="1"/>
                <c:pt idx="0">
                  <c:v>Necessary sales trajectory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7'!$A$84:$A$85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7'!$B$84:$B$85</c:f>
              <c:numCache>
                <c:formatCode>#,##0</c:formatCode>
                <c:ptCount val="2"/>
                <c:pt idx="0">
                  <c:v>215653.03828124996</c:v>
                </c:pt>
                <c:pt idx="1">
                  <c:v>248479.55742187492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86A-464A-8CF1-FBF886685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scatterChart>
        <c:scatterStyle val="smoothMarker"/>
        <c:varyColors val="0"/>
        <c:ser>
          <c:idx val="5"/>
          <c:order val="5"/>
          <c:tx>
            <c:strRef>
              <c:f>'Appendix 7'!$G$59</c:f>
              <c:strCache>
                <c:ptCount val="1"/>
                <c:pt idx="0">
                  <c:v>DOL right axis - general model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7'!$A$60:$A$66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7'!$G$60:$G$66</c:f>
              <c:numCache>
                <c:formatCode>0.00</c:formatCode>
                <c:ptCount val="7"/>
                <c:pt idx="0">
                  <c:v>3</c:v>
                </c:pt>
                <c:pt idx="1">
                  <c:v>2.7391304347826089</c:v>
                </c:pt>
                <c:pt idx="2">
                  <c:v>2.512287334593573</c:v>
                </c:pt>
                <c:pt idx="3">
                  <c:v>2.3150324648639766</c:v>
                </c:pt>
                <c:pt idx="4">
                  <c:v>2.1435064911860668</c:v>
                </c:pt>
                <c:pt idx="5">
                  <c:v>1.9943534705965797</c:v>
                </c:pt>
                <c:pt idx="6">
                  <c:v>1.8646551918231129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86A-464A-8CF1-FBF886685705}"/>
            </c:ext>
          </c:extLst>
        </c:ser>
        <c:ser>
          <c:idx val="6"/>
          <c:order val="6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7'!$A$66:$A$80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7'!$G$66:$G$80</c:f>
              <c:numCache>
                <c:formatCode>0.00</c:formatCode>
                <c:ptCount val="15"/>
                <c:pt idx="0">
                  <c:v>1.8646551918231129</c:v>
                </c:pt>
                <c:pt idx="1">
                  <c:v>1.7518740798461854</c:v>
                </c:pt>
                <c:pt idx="2">
                  <c:v>1.653803547692335</c:v>
                </c:pt>
                <c:pt idx="3">
                  <c:v>1.5685248240802916</c:v>
                </c:pt>
                <c:pt idx="4">
                  <c:v>1.4943694122437317</c:v>
                </c:pt>
                <c:pt idx="5">
                  <c:v>1.4298864454293319</c:v>
                </c:pt>
                <c:pt idx="6">
                  <c:v>1.3738143003733323</c:v>
                </c:pt>
                <c:pt idx="7">
                  <c:v>1.325055913368115</c:v>
                </c:pt>
                <c:pt idx="8">
                  <c:v>1.2826573159722738</c:v>
                </c:pt>
                <c:pt idx="9">
                  <c:v>1.245788970410673</c:v>
                </c:pt>
                <c:pt idx="10">
                  <c:v>1.2137295394875418</c:v>
                </c:pt>
                <c:pt idx="11">
                  <c:v>1.1858517734674277</c:v>
                </c:pt>
                <c:pt idx="12">
                  <c:v>1.1616102377977633</c:v>
                </c:pt>
                <c:pt idx="13">
                  <c:v>1.1405306415632723</c:v>
                </c:pt>
                <c:pt idx="14">
                  <c:v>1.1222005578811065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86A-464A-8CF1-FBF886685705}"/>
            </c:ext>
          </c:extLst>
        </c:ser>
        <c:ser>
          <c:idx val="7"/>
          <c:order val="7"/>
          <c:tx>
            <c:strRef>
              <c:f>'Appendix 7'!$H$59</c:f>
              <c:strCache>
                <c:ptCount val="1"/>
                <c:pt idx="0">
                  <c:v>DOL right axis - decrease in fixed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7'!$A$60:$A$66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7'!$H$60:$H$66</c:f>
              <c:numCache>
                <c:formatCode>0.00</c:formatCode>
                <c:ptCount val="7"/>
                <c:pt idx="0">
                  <c:v>2</c:v>
                </c:pt>
                <c:pt idx="1">
                  <c:v>1.8695652173913044</c:v>
                </c:pt>
                <c:pt idx="2">
                  <c:v>1.7561436672967865</c:v>
                </c:pt>
                <c:pt idx="3">
                  <c:v>1.6575162324319883</c:v>
                </c:pt>
                <c:pt idx="4">
                  <c:v>1.5717532455930334</c:v>
                </c:pt>
                <c:pt idx="5">
                  <c:v>1.4971767352982899</c:v>
                </c:pt>
                <c:pt idx="6">
                  <c:v>1.4323275959115565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86A-464A-8CF1-FBF886685705}"/>
            </c:ext>
          </c:extLst>
        </c:ser>
        <c:ser>
          <c:idx val="8"/>
          <c:order val="8"/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7'!$A$66:$A$80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7'!$H$66:$H$80</c:f>
              <c:numCache>
                <c:formatCode>0.00</c:formatCode>
                <c:ptCount val="15"/>
                <c:pt idx="0">
                  <c:v>1.4323275959115565</c:v>
                </c:pt>
                <c:pt idx="1">
                  <c:v>1.3759370399230928</c:v>
                </c:pt>
                <c:pt idx="2">
                  <c:v>1.3269017738461675</c:v>
                </c:pt>
                <c:pt idx="3">
                  <c:v>1.2842624120401458</c:v>
                </c:pt>
                <c:pt idx="4">
                  <c:v>1.2471847061218659</c:v>
                </c:pt>
                <c:pt idx="5">
                  <c:v>1.2149432227146659</c:v>
                </c:pt>
                <c:pt idx="6">
                  <c:v>1.1869071501866661</c:v>
                </c:pt>
                <c:pt idx="7">
                  <c:v>1.1625279566840574</c:v>
                </c:pt>
                <c:pt idx="8">
                  <c:v>1.141328657986137</c:v>
                </c:pt>
                <c:pt idx="9">
                  <c:v>1.1228944852053364</c:v>
                </c:pt>
                <c:pt idx="10">
                  <c:v>1.1068647697437708</c:v>
                </c:pt>
                <c:pt idx="11">
                  <c:v>1.0929258867337137</c:v>
                </c:pt>
                <c:pt idx="12">
                  <c:v>1.0808051188988816</c:v>
                </c:pt>
                <c:pt idx="13">
                  <c:v>1.0702653207816362</c:v>
                </c:pt>
                <c:pt idx="14">
                  <c:v>1.0611002789405533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586A-464A-8CF1-FBF886685705}"/>
            </c:ext>
          </c:extLst>
        </c:ser>
        <c:ser>
          <c:idx val="9"/>
          <c:order val="9"/>
          <c:tx>
            <c:strRef>
              <c:f>'Appendix 7'!$A$87</c:f>
              <c:strCache>
                <c:ptCount val="1"/>
                <c:pt idx="0">
                  <c:v>DOL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'Appendix 7'!$A$89:$A$90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7'!$B$89:$B$90</c:f>
              <c:numCache>
                <c:formatCode>#,##0.00</c:formatCode>
                <c:ptCount val="2"/>
                <c:pt idx="0">
                  <c:v>1.8646551918231129</c:v>
                </c:pt>
                <c:pt idx="1">
                  <c:v>1.4323275959115565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586A-464A-8CF1-FBF886685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199448"/>
        <c:axId val="827323104"/>
      </c:scatterChart>
      <c:valAx>
        <c:axId val="1235432784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2"/>
      </c:valAx>
      <c:valAx>
        <c:axId val="1235431800"/>
        <c:scaling>
          <c:orientation val="minMax"/>
          <c:max val="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Necessary 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50000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pl-PL">
                      <a:solidFill>
                        <a:schemeClr val="tx1"/>
                      </a:solidFill>
                    </a:rPr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valAx>
        <c:axId val="827323104"/>
        <c:scaling>
          <c:orientation val="minMax"/>
          <c:max val="4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27199448"/>
        <c:crosses val="max"/>
        <c:crossBetween val="midCat"/>
      </c:valAx>
      <c:valAx>
        <c:axId val="827199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7323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delete val="1"/>
      </c:legendEntry>
      <c:legendEntry>
        <c:idx val="3"/>
        <c:delete val="1"/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6"/>
        <c:delete val="1"/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8"/>
        <c:delete val="1"/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61561557901237574"/>
          <c:y val="4.4627283908352071E-2"/>
          <c:w val="0.33952528379772962"/>
          <c:h val="0.53623644870478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16661611443412E-2"/>
          <c:y val="3.9639639639639637E-2"/>
          <c:w val="0.83443035722229641"/>
          <c:h val="0.8439622654618225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'Appendix 8'!$D$63</c:f>
              <c:strCache>
                <c:ptCount val="1"/>
                <c:pt idx="0">
                  <c:v>NSGR - general model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8'!$A$65:$A$70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'Appendix 8'!$D$65:$D$70</c:f>
              <c:numCache>
                <c:formatCode>0.00%</c:formatCode>
                <c:ptCount val="6"/>
                <c:pt idx="0">
                  <c:v>4.9999999999999996E-2</c:v>
                </c:pt>
                <c:pt idx="1">
                  <c:v>5.4761904761904755E-2</c:v>
                </c:pt>
                <c:pt idx="2">
                  <c:v>5.9706546275395025E-2</c:v>
                </c:pt>
                <c:pt idx="3">
                  <c:v>6.4793907764405148E-2</c:v>
                </c:pt>
                <c:pt idx="4">
                  <c:v>6.9978794380510814E-2</c:v>
                </c:pt>
                <c:pt idx="5">
                  <c:v>7.5212344356955854E-2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B5-4A94-96E0-4E08F760E95E}"/>
            </c:ext>
          </c:extLst>
        </c:ser>
        <c:ser>
          <c:idx val="6"/>
          <c:order val="1"/>
          <c:tx>
            <c:strRef>
              <c:f>'Appendix 8'!$E$63</c:f>
              <c:strCache>
                <c:ptCount val="1"/>
                <c:pt idx="0">
                  <c:v>NSGR - decrease in variable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8'!$A$70:$A$84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8'!$E$70:$E$84</c:f>
              <c:numCache>
                <c:formatCode>0.00%</c:formatCode>
                <c:ptCount val="15"/>
                <c:pt idx="0">
                  <c:v>7.5212344356955868E-2</c:v>
                </c:pt>
                <c:pt idx="1">
                  <c:v>8.0443827179298419E-2</c:v>
                </c:pt>
                <c:pt idx="2">
                  <c:v>8.5622592243142295E-2</c:v>
                </c:pt>
                <c:pt idx="3">
                  <c:v>9.0700011019631224E-2</c:v>
                </c:pt>
                <c:pt idx="4">
                  <c:v>9.5631256641381432E-2</c:v>
                </c:pt>
                <c:pt idx="5">
                  <c:v>0.10037678687144796</c:v>
                </c:pt>
                <c:pt idx="6">
                  <c:v>0.10490343515002802</c:v>
                </c:pt>
                <c:pt idx="7">
                  <c:v>0.10918506231827527</c:v>
                </c:pt>
                <c:pt idx="8">
                  <c:v>0.11320277015233272</c:v>
                </c:pt>
                <c:pt idx="9">
                  <c:v>0.1169447194758311</c:v>
                </c:pt>
                <c:pt idx="10">
                  <c:v>0.12040562532075771</c:v>
                </c:pt>
                <c:pt idx="11">
                  <c:v>0.12358601741153362</c:v>
                </c:pt>
                <c:pt idx="12">
                  <c:v>0.1264913569774411</c:v>
                </c:pt>
                <c:pt idx="13">
                  <c:v>0.12913109330404771</c:v>
                </c:pt>
                <c:pt idx="14">
                  <c:v>0.13151772914614723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BB5-4A94-96E0-4E08F760E95E}"/>
            </c:ext>
          </c:extLst>
        </c:ser>
        <c:ser>
          <c:idx val="1"/>
          <c:order val="2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8'!$A$70:$A$84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8'!$D$70:$D$84</c:f>
              <c:numCache>
                <c:formatCode>0.00%</c:formatCode>
                <c:ptCount val="15"/>
                <c:pt idx="0">
                  <c:v>7.5212344356955854E-2</c:v>
                </c:pt>
                <c:pt idx="1">
                  <c:v>8.0443827179298391E-2</c:v>
                </c:pt>
                <c:pt idx="2">
                  <c:v>8.5622592243142268E-2</c:v>
                </c:pt>
                <c:pt idx="3">
                  <c:v>9.0700011019631224E-2</c:v>
                </c:pt>
                <c:pt idx="4">
                  <c:v>9.5631256641381404E-2</c:v>
                </c:pt>
                <c:pt idx="5">
                  <c:v>0.10037678687144795</c:v>
                </c:pt>
                <c:pt idx="6">
                  <c:v>0.10490343515002802</c:v>
                </c:pt>
                <c:pt idx="7">
                  <c:v>0.10918506231827525</c:v>
                </c:pt>
                <c:pt idx="8">
                  <c:v>0.1132027701523327</c:v>
                </c:pt>
                <c:pt idx="9">
                  <c:v>0.11694471947583109</c:v>
                </c:pt>
                <c:pt idx="10">
                  <c:v>0.1204056253207577</c:v>
                </c:pt>
                <c:pt idx="11">
                  <c:v>0.12358601741153359</c:v>
                </c:pt>
                <c:pt idx="12">
                  <c:v>0.1264913569774411</c:v>
                </c:pt>
                <c:pt idx="13">
                  <c:v>0.12913109330404768</c:v>
                </c:pt>
                <c:pt idx="14">
                  <c:v>0.13151772914614723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BB5-4A94-96E0-4E08F760E95E}"/>
            </c:ext>
          </c:extLst>
        </c:ser>
        <c:ser>
          <c:idx val="3"/>
          <c:order val="3"/>
          <c:tx>
            <c:strRef>
              <c:f>'Appendix 8'!$A$120</c:f>
              <c:strCache>
                <c:ptCount val="1"/>
                <c:pt idx="0">
                  <c:v>NSGR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8'!$A$122:$A$123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8'!$B$122:$B$123</c:f>
              <c:numCache>
                <c:formatCode>0.00%</c:formatCode>
                <c:ptCount val="2"/>
                <c:pt idx="0">
                  <c:v>7.5212344356955854E-2</c:v>
                </c:pt>
                <c:pt idx="1">
                  <c:v>7.5212344356955868E-2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BB5-4A94-96E0-4E08F760E95E}"/>
            </c:ext>
          </c:extLst>
        </c:ser>
        <c:ser>
          <c:idx val="2"/>
          <c:order val="9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8'!$A$64:$A$70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8'!$F$64:$F$70</c:f>
              <c:numCache>
                <c:formatCode>0.00%</c:formatCode>
                <c:ptCount val="7"/>
                <c:pt idx="1">
                  <c:v>5.000000000000001E-2</c:v>
                </c:pt>
                <c:pt idx="2">
                  <c:v>5.4761904761904769E-2</c:v>
                </c:pt>
                <c:pt idx="3">
                  <c:v>5.9706546275395046E-2</c:v>
                </c:pt>
                <c:pt idx="4">
                  <c:v>6.4793907764405162E-2</c:v>
                </c:pt>
                <c:pt idx="5">
                  <c:v>6.9978794380510828E-2</c:v>
                </c:pt>
                <c:pt idx="6">
                  <c:v>7.5212344356955868E-2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BB5-4A94-96E0-4E08F760E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scatterChart>
        <c:scatterStyle val="smoothMarker"/>
        <c:varyColors val="0"/>
        <c:ser>
          <c:idx val="5"/>
          <c:order val="4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8'!$A$64:$A$70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8'!$H$64:$H$70</c:f>
              <c:numCache>
                <c:formatCode>0.00</c:formatCode>
                <c:ptCount val="7"/>
                <c:pt idx="0">
                  <c:v>3</c:v>
                </c:pt>
                <c:pt idx="1">
                  <c:v>2.7391304347826084</c:v>
                </c:pt>
                <c:pt idx="2">
                  <c:v>2.5122873345935721</c:v>
                </c:pt>
                <c:pt idx="3">
                  <c:v>2.3150324648639762</c:v>
                </c:pt>
                <c:pt idx="4">
                  <c:v>2.1435064911860664</c:v>
                </c:pt>
                <c:pt idx="5">
                  <c:v>1.9943534705965793</c:v>
                </c:pt>
                <c:pt idx="6">
                  <c:v>1.8646551918231125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BB5-4A94-96E0-4E08F760E95E}"/>
            </c:ext>
          </c:extLst>
        </c:ser>
        <c:ser>
          <c:idx val="7"/>
          <c:order val="5"/>
          <c:tx>
            <c:strRef>
              <c:f>'Appendix 8'!$A$125</c:f>
              <c:strCache>
                <c:ptCount val="1"/>
                <c:pt idx="0">
                  <c:v>DOL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8'!$A$127:$A$128</c:f>
              <c:numCache>
                <c:formatCode>General</c:formatCode>
                <c:ptCount val="2"/>
                <c:pt idx="0">
                  <c:v>6</c:v>
                </c:pt>
                <c:pt idx="1">
                  <c:v>7</c:v>
                </c:pt>
              </c:numCache>
            </c:numRef>
          </c:xVal>
          <c:yVal>
            <c:numRef>
              <c:f>'Appendix 8'!$B$127:$B$128</c:f>
              <c:numCache>
                <c:formatCode>#,##0.00</c:formatCode>
                <c:ptCount val="2"/>
                <c:pt idx="0">
                  <c:v>1.8646551918231129</c:v>
                </c:pt>
                <c:pt idx="1">
                  <c:v>1.7518740798461849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BB5-4A94-96E0-4E08F760E95E}"/>
            </c:ext>
          </c:extLst>
        </c:ser>
        <c:ser>
          <c:idx val="4"/>
          <c:order val="6"/>
          <c:tx>
            <c:strRef>
              <c:f>'Appendix 8'!$G$63</c:f>
              <c:strCache>
                <c:ptCount val="1"/>
                <c:pt idx="0">
                  <c:v>DOL right axis - general model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8'!$A$64:$A$70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8'!$G$64:$G$70</c:f>
              <c:numCache>
                <c:formatCode>0.00</c:formatCode>
                <c:ptCount val="7"/>
                <c:pt idx="0">
                  <c:v>3</c:v>
                </c:pt>
                <c:pt idx="1">
                  <c:v>2.7391304347826089</c:v>
                </c:pt>
                <c:pt idx="2">
                  <c:v>2.512287334593573</c:v>
                </c:pt>
                <c:pt idx="3">
                  <c:v>2.3150324648639766</c:v>
                </c:pt>
                <c:pt idx="4">
                  <c:v>2.1435064911860668</c:v>
                </c:pt>
                <c:pt idx="5">
                  <c:v>1.9943534705965797</c:v>
                </c:pt>
                <c:pt idx="6">
                  <c:v>1.8646551918231129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BB5-4A94-96E0-4E08F760E95E}"/>
            </c:ext>
          </c:extLst>
        </c:ser>
        <c:ser>
          <c:idx val="8"/>
          <c:order val="7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8'!$A$70:$A$84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8'!$G$70:$G$84</c:f>
              <c:numCache>
                <c:formatCode>0.00</c:formatCode>
                <c:ptCount val="15"/>
                <c:pt idx="0">
                  <c:v>1.8646551918231129</c:v>
                </c:pt>
                <c:pt idx="1">
                  <c:v>1.7518740798461854</c:v>
                </c:pt>
                <c:pt idx="2">
                  <c:v>1.653803547692335</c:v>
                </c:pt>
                <c:pt idx="3">
                  <c:v>1.5685248240802916</c:v>
                </c:pt>
                <c:pt idx="4">
                  <c:v>1.4943694122437317</c:v>
                </c:pt>
                <c:pt idx="5">
                  <c:v>1.4298864454293319</c:v>
                </c:pt>
                <c:pt idx="6">
                  <c:v>1.3738143003733323</c:v>
                </c:pt>
                <c:pt idx="7">
                  <c:v>1.325055913368115</c:v>
                </c:pt>
                <c:pt idx="8">
                  <c:v>1.2826573159722738</c:v>
                </c:pt>
                <c:pt idx="9">
                  <c:v>1.245788970410673</c:v>
                </c:pt>
                <c:pt idx="10">
                  <c:v>1.2137295394875418</c:v>
                </c:pt>
                <c:pt idx="11">
                  <c:v>1.1858517734674277</c:v>
                </c:pt>
                <c:pt idx="12">
                  <c:v>1.1616102377977633</c:v>
                </c:pt>
                <c:pt idx="13">
                  <c:v>1.1405306415632723</c:v>
                </c:pt>
                <c:pt idx="14">
                  <c:v>1.1222005578811065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FBB5-4A94-96E0-4E08F760E95E}"/>
            </c:ext>
          </c:extLst>
        </c:ser>
        <c:ser>
          <c:idx val="9"/>
          <c:order val="8"/>
          <c:tx>
            <c:strRef>
              <c:f>'Appendix 8'!$H$63</c:f>
              <c:strCache>
                <c:ptCount val="1"/>
                <c:pt idx="0">
                  <c:v>DOL right axis - decrease in variable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8'!$A$71:$A$84</c:f>
              <c:numCache>
                <c:formatCode>General</c:formatCode>
                <c:ptCount val="1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</c:numCache>
            </c:numRef>
          </c:xVal>
          <c:yVal>
            <c:numRef>
              <c:f>'Appendix 8'!$H$71:$H$84</c:f>
              <c:numCache>
                <c:formatCode>0.00</c:formatCode>
                <c:ptCount val="14"/>
                <c:pt idx="0">
                  <c:v>1.7518740798461849</c:v>
                </c:pt>
                <c:pt idx="1">
                  <c:v>1.653803547692335</c:v>
                </c:pt>
                <c:pt idx="2">
                  <c:v>1.5685248240802911</c:v>
                </c:pt>
                <c:pt idx="3">
                  <c:v>1.4943694122437314</c:v>
                </c:pt>
                <c:pt idx="4">
                  <c:v>1.4298864454293319</c:v>
                </c:pt>
                <c:pt idx="5">
                  <c:v>1.3738143003733321</c:v>
                </c:pt>
                <c:pt idx="6">
                  <c:v>1.3250559133681148</c:v>
                </c:pt>
                <c:pt idx="7">
                  <c:v>1.2826573159722736</c:v>
                </c:pt>
                <c:pt idx="8">
                  <c:v>1.2457889704106728</c:v>
                </c:pt>
                <c:pt idx="9">
                  <c:v>1.2137295394875416</c:v>
                </c:pt>
                <c:pt idx="10">
                  <c:v>1.1858517734674274</c:v>
                </c:pt>
                <c:pt idx="11">
                  <c:v>1.1616102377977631</c:v>
                </c:pt>
                <c:pt idx="12">
                  <c:v>1.1405306415632723</c:v>
                </c:pt>
                <c:pt idx="13">
                  <c:v>1.1222005578811063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FBB5-4A94-96E0-4E08F760E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257312"/>
        <c:axId val="733261904"/>
      </c:scatterChart>
      <c:valAx>
        <c:axId val="1235432784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2"/>
      </c:valAx>
      <c:valAx>
        <c:axId val="1235431800"/>
        <c:scaling>
          <c:orientation val="minMax"/>
          <c:max val="0.1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NSGR</a:t>
                </a:r>
              </a:p>
            </c:rich>
          </c:tx>
          <c:layout>
            <c:manualLayout>
              <c:xMode val="edge"/>
              <c:yMode val="edge"/>
              <c:x val="0"/>
              <c:y val="0.41457840188914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2.0000000000000004E-2"/>
      </c:valAx>
      <c:valAx>
        <c:axId val="733261904"/>
        <c:scaling>
          <c:orientation val="minMax"/>
          <c:max val="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DOL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33257312"/>
        <c:crosses val="max"/>
        <c:crossBetween val="midCat"/>
      </c:valAx>
      <c:valAx>
        <c:axId val="733257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3261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59579567192005456"/>
          <c:y val="0.31965999699964048"/>
          <c:w val="0.32552774508733406"/>
          <c:h val="0.35681067448647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7" Type="http://schemas.openxmlformats.org/officeDocument/2006/relationships/image" Target="../media/image7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1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7" Type="http://schemas.openxmlformats.org/officeDocument/2006/relationships/image" Target="../media/image7.emf"/><Relationship Id="rId2" Type="http://schemas.openxmlformats.org/officeDocument/2006/relationships/image" Target="../media/image9.emf"/><Relationship Id="rId1" Type="http://schemas.openxmlformats.org/officeDocument/2006/relationships/image" Target="../media/image12.e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13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7" Type="http://schemas.openxmlformats.org/officeDocument/2006/relationships/image" Target="../media/image7.emf"/><Relationship Id="rId2" Type="http://schemas.openxmlformats.org/officeDocument/2006/relationships/image" Target="../media/image9.emf"/><Relationship Id="rId1" Type="http://schemas.openxmlformats.org/officeDocument/2006/relationships/image" Target="../media/image14.e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15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7" Type="http://schemas.openxmlformats.org/officeDocument/2006/relationships/image" Target="../media/image18.emf"/><Relationship Id="rId2" Type="http://schemas.openxmlformats.org/officeDocument/2006/relationships/image" Target="../media/image10.emf"/><Relationship Id="rId1" Type="http://schemas.openxmlformats.org/officeDocument/2006/relationships/image" Target="../media/image16.emf"/><Relationship Id="rId6" Type="http://schemas.openxmlformats.org/officeDocument/2006/relationships/image" Target="../media/image7.emf"/><Relationship Id="rId5" Type="http://schemas.openxmlformats.org/officeDocument/2006/relationships/image" Target="../media/image6.wmf"/><Relationship Id="rId4" Type="http://schemas.openxmlformats.org/officeDocument/2006/relationships/image" Target="../media/image5.w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7" Type="http://schemas.openxmlformats.org/officeDocument/2006/relationships/image" Target="../media/image18.emf"/><Relationship Id="rId2" Type="http://schemas.openxmlformats.org/officeDocument/2006/relationships/image" Target="../media/image10.emf"/><Relationship Id="rId1" Type="http://schemas.openxmlformats.org/officeDocument/2006/relationships/image" Target="../media/image19.emf"/><Relationship Id="rId6" Type="http://schemas.openxmlformats.org/officeDocument/2006/relationships/image" Target="../media/image7.emf"/><Relationship Id="rId5" Type="http://schemas.openxmlformats.org/officeDocument/2006/relationships/image" Target="../media/image6.wmf"/><Relationship Id="rId4" Type="http://schemas.openxmlformats.org/officeDocument/2006/relationships/image" Target="../media/image5.wmf"/></Relationships>
</file>

<file path=xl/drawings/_rels/vmlDrawing7.vml.rels><?xml version="1.0" encoding="UTF-8" standalone="yes"?>
<Relationships xmlns="http://schemas.openxmlformats.org/package/2006/relationships"><Relationship Id="rId8" Type="http://schemas.openxmlformats.org/officeDocument/2006/relationships/image" Target="../media/image23.wmf"/><Relationship Id="rId3" Type="http://schemas.openxmlformats.org/officeDocument/2006/relationships/image" Target="../media/image22.emf"/><Relationship Id="rId7" Type="http://schemas.openxmlformats.org/officeDocument/2006/relationships/image" Target="../media/image18.emf"/><Relationship Id="rId2" Type="http://schemas.openxmlformats.org/officeDocument/2006/relationships/image" Target="../media/image10.emf"/><Relationship Id="rId1" Type="http://schemas.openxmlformats.org/officeDocument/2006/relationships/image" Target="../media/image21.emf"/><Relationship Id="rId6" Type="http://schemas.openxmlformats.org/officeDocument/2006/relationships/image" Target="../media/image7.emf"/><Relationship Id="rId5" Type="http://schemas.openxmlformats.org/officeDocument/2006/relationships/image" Target="../media/image6.wmf"/><Relationship Id="rId4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171450</xdr:rowOff>
        </xdr:from>
        <xdr:to>
          <xdr:col>1</xdr:col>
          <xdr:colOff>1066800</xdr:colOff>
          <xdr:row>26</xdr:row>
          <xdr:rowOff>95250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31</xdr:row>
          <xdr:rowOff>47625</xdr:rowOff>
        </xdr:from>
        <xdr:to>
          <xdr:col>1</xdr:col>
          <xdr:colOff>847725</xdr:colOff>
          <xdr:row>35</xdr:row>
          <xdr:rowOff>104775</xdr:rowOff>
        </xdr:to>
        <xdr:sp macro="" textlink="">
          <xdr:nvSpPr>
            <xdr:cNvPr id="10242" name="Object 3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40</xdr:row>
          <xdr:rowOff>152400</xdr:rowOff>
        </xdr:from>
        <xdr:to>
          <xdr:col>0</xdr:col>
          <xdr:colOff>2190750</xdr:colOff>
          <xdr:row>45</xdr:row>
          <xdr:rowOff>0</xdr:rowOff>
        </xdr:to>
        <xdr:sp macro="" textlink="">
          <xdr:nvSpPr>
            <xdr:cNvPr id="10243" name="Object 4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28</xdr:row>
          <xdr:rowOff>57150</xdr:rowOff>
        </xdr:from>
        <xdr:to>
          <xdr:col>0</xdr:col>
          <xdr:colOff>1781175</xdr:colOff>
          <xdr:row>29</xdr:row>
          <xdr:rowOff>114300</xdr:rowOff>
        </xdr:to>
        <xdr:sp macro="" textlink="">
          <xdr:nvSpPr>
            <xdr:cNvPr id="10244" name="Object 5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885824</xdr:colOff>
      <xdr:row>25</xdr:row>
      <xdr:rowOff>9526</xdr:rowOff>
    </xdr:from>
    <xdr:to>
      <xdr:col>9</xdr:col>
      <xdr:colOff>876299</xdr:colOff>
      <xdr:row>46</xdr:row>
      <xdr:rowOff>161926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20</xdr:col>
      <xdr:colOff>428625</xdr:colOff>
      <xdr:row>16</xdr:row>
      <xdr:rowOff>28575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8507075" y="234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37</xdr:row>
          <xdr:rowOff>66675</xdr:rowOff>
        </xdr:from>
        <xdr:to>
          <xdr:col>0</xdr:col>
          <xdr:colOff>714375</xdr:colOff>
          <xdr:row>39</xdr:row>
          <xdr:rowOff>142875</xdr:rowOff>
        </xdr:to>
        <xdr:sp macro="" textlink="">
          <xdr:nvSpPr>
            <xdr:cNvPr id="10246" name="Obiekt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4A3E570B-1287-48C3-9D9A-ECCDC30694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51</xdr:row>
          <xdr:rowOff>0</xdr:rowOff>
        </xdr:from>
        <xdr:to>
          <xdr:col>0</xdr:col>
          <xdr:colOff>1438275</xdr:colOff>
          <xdr:row>53</xdr:row>
          <xdr:rowOff>85725</xdr:rowOff>
        </xdr:to>
        <xdr:sp macro="" textlink="">
          <xdr:nvSpPr>
            <xdr:cNvPr id="10248" name="Obiekt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FB560AD7-8259-44A9-A82E-DE11B08A40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38101</xdr:colOff>
          <xdr:row>46</xdr:row>
          <xdr:rowOff>19051</xdr:rowOff>
        </xdr:from>
        <xdr:to>
          <xdr:col>0</xdr:col>
          <xdr:colOff>1438275</xdr:colOff>
          <xdr:row>48</xdr:row>
          <xdr:rowOff>104776</xdr:rowOff>
        </xdr:to>
        <xdr:sp macro="" textlink="">
          <xdr:nvSpPr>
            <xdr:cNvPr id="10249" name="Obiekt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5CBCF885-C93D-4C25-87B4-D9D7EC01A5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0.08991</cdr:x>
      <cdr:y>0.6344</cdr:y>
    </cdr:from>
    <cdr:to>
      <cdr:x>0.24879</cdr:x>
      <cdr:y>0.70188</cdr:y>
    </cdr:to>
    <cdr:sp macro="" textlink="">
      <cdr:nvSpPr>
        <cdr:cNvPr id="2" name="pole tekstowe 5">
          <a:extLst xmlns:a="http://schemas.openxmlformats.org/drawingml/2006/main">
            <a:ext uri="{FF2B5EF4-FFF2-40B4-BE49-F238E27FC236}">
              <a16:creationId xmlns:a16="http://schemas.microsoft.com/office/drawing/2014/main" id="{EEADF60A-B42E-46D4-A422-CF411D264363}"/>
            </a:ext>
          </a:extLst>
        </cdr:cNvPr>
        <cdr:cNvSpPr txBox="1"/>
      </cdr:nvSpPr>
      <cdr:spPr>
        <a:xfrm xmlns:a="http://schemas.openxmlformats.org/drawingml/2006/main">
          <a:off x="549806" y="2634618"/>
          <a:ext cx="971548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000" b="0" i="0">
              <a:latin typeface="Times New Roman" panose="02020603050405020304" pitchFamily="18" charset="0"/>
              <a:cs typeface="Times New Roman" panose="02020603050405020304" pitchFamily="18" charset="0"/>
            </a:rPr>
            <a:t>asymptote</a:t>
          </a:r>
          <a:r>
            <a:rPr lang="pl-PL" sz="1100" b="1" i="1"/>
            <a:t> S</a:t>
          </a:r>
          <a:r>
            <a:rPr lang="pl-PL" sz="1200" b="1" i="1" baseline="-25000">
              <a:solidFill>
                <a:sysClr val="windowText" lastClr="000000"/>
              </a:solidFill>
            </a:rPr>
            <a:t>BEP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4761</xdr:colOff>
      <xdr:row>22</xdr:row>
      <xdr:rowOff>66675</xdr:rowOff>
    </xdr:from>
    <xdr:to>
      <xdr:col>9</xdr:col>
      <xdr:colOff>76200</xdr:colOff>
      <xdr:row>44</xdr:row>
      <xdr:rowOff>9525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20</xdr:col>
      <xdr:colOff>428625</xdr:colOff>
      <xdr:row>16</xdr:row>
      <xdr:rowOff>28575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8507075" y="234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171449</xdr:rowOff>
        </xdr:from>
        <xdr:to>
          <xdr:col>1</xdr:col>
          <xdr:colOff>657224</xdr:colOff>
          <xdr:row>26</xdr:row>
          <xdr:rowOff>180974</xdr:rowOff>
        </xdr:to>
        <xdr:sp macro="" textlink="">
          <xdr:nvSpPr>
            <xdr:cNvPr id="12294" name="Object 1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1977327C-AD20-48CF-8ABD-1579B003F6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31</xdr:row>
          <xdr:rowOff>47625</xdr:rowOff>
        </xdr:from>
        <xdr:to>
          <xdr:col>1</xdr:col>
          <xdr:colOff>847725</xdr:colOff>
          <xdr:row>35</xdr:row>
          <xdr:rowOff>104775</xdr:rowOff>
        </xdr:to>
        <xdr:sp macro="" textlink="">
          <xdr:nvSpPr>
            <xdr:cNvPr id="12295" name="Object 3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BBF9BFB0-2F98-4823-8CD7-FFFCEB95FE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40</xdr:row>
          <xdr:rowOff>152400</xdr:rowOff>
        </xdr:from>
        <xdr:to>
          <xdr:col>0</xdr:col>
          <xdr:colOff>2124075</xdr:colOff>
          <xdr:row>44</xdr:row>
          <xdr:rowOff>95250</xdr:rowOff>
        </xdr:to>
        <xdr:sp macro="" textlink="">
          <xdr:nvSpPr>
            <xdr:cNvPr id="12296" name="Object 4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82CE5F39-7C91-440C-B280-95073D5E3C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28</xdr:row>
          <xdr:rowOff>57150</xdr:rowOff>
        </xdr:from>
        <xdr:to>
          <xdr:col>0</xdr:col>
          <xdr:colOff>1781175</xdr:colOff>
          <xdr:row>29</xdr:row>
          <xdr:rowOff>114300</xdr:rowOff>
        </xdr:to>
        <xdr:sp macro="" textlink="">
          <xdr:nvSpPr>
            <xdr:cNvPr id="12297" name="Object 5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65235D3A-EA96-41B6-883B-E2FF5F33AF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37</xdr:row>
          <xdr:rowOff>66675</xdr:rowOff>
        </xdr:from>
        <xdr:to>
          <xdr:col>0</xdr:col>
          <xdr:colOff>714375</xdr:colOff>
          <xdr:row>39</xdr:row>
          <xdr:rowOff>142875</xdr:rowOff>
        </xdr:to>
        <xdr:sp macro="" textlink="">
          <xdr:nvSpPr>
            <xdr:cNvPr id="12299" name="Object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B67D2385-9025-497C-AA13-22BC6DA4BE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51</xdr:row>
          <xdr:rowOff>0</xdr:rowOff>
        </xdr:from>
        <xdr:to>
          <xdr:col>0</xdr:col>
          <xdr:colOff>1438275</xdr:colOff>
          <xdr:row>53</xdr:row>
          <xdr:rowOff>85725</xdr:rowOff>
        </xdr:to>
        <xdr:sp macro="" textlink="">
          <xdr:nvSpPr>
            <xdr:cNvPr id="12300" name="Object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F08E3C41-A76C-40E1-ABC5-93E17DC599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46</xdr:row>
          <xdr:rowOff>47625</xdr:rowOff>
        </xdr:from>
        <xdr:to>
          <xdr:col>0</xdr:col>
          <xdr:colOff>1438275</xdr:colOff>
          <xdr:row>48</xdr:row>
          <xdr:rowOff>142875</xdr:rowOff>
        </xdr:to>
        <xdr:sp macro="" textlink="">
          <xdr:nvSpPr>
            <xdr:cNvPr id="12311" name="Obiekt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7A90BEC9-CE07-4E61-A855-B42098D99A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428625</xdr:colOff>
      <xdr:row>16</xdr:row>
      <xdr:rowOff>28575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8507075" y="234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2</xdr:col>
      <xdr:colOff>9525</xdr:colOff>
      <xdr:row>23</xdr:row>
      <xdr:rowOff>0</xdr:rowOff>
    </xdr:from>
    <xdr:to>
      <xdr:col>8</xdr:col>
      <xdr:colOff>742950</xdr:colOff>
      <xdr:row>45</xdr:row>
      <xdr:rowOff>123825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171450</xdr:rowOff>
        </xdr:from>
        <xdr:to>
          <xdr:col>1</xdr:col>
          <xdr:colOff>1066800</xdr:colOff>
          <xdr:row>26</xdr:row>
          <xdr:rowOff>95250</xdr:rowOff>
        </xdr:to>
        <xdr:sp macro="" textlink="">
          <xdr:nvSpPr>
            <xdr:cNvPr id="13318" name="Object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B458DF8B-722B-4BD0-A0CC-67D3FD91BC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31</xdr:row>
          <xdr:rowOff>47625</xdr:rowOff>
        </xdr:from>
        <xdr:to>
          <xdr:col>1</xdr:col>
          <xdr:colOff>847725</xdr:colOff>
          <xdr:row>35</xdr:row>
          <xdr:rowOff>104775</xdr:rowOff>
        </xdr:to>
        <xdr:sp macro="" textlink="">
          <xdr:nvSpPr>
            <xdr:cNvPr id="13319" name="Object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2BD9BEC4-1B8C-43CC-8576-D34207A2F9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40</xdr:row>
          <xdr:rowOff>152400</xdr:rowOff>
        </xdr:from>
        <xdr:to>
          <xdr:col>0</xdr:col>
          <xdr:colOff>2190750</xdr:colOff>
          <xdr:row>45</xdr:row>
          <xdr:rowOff>0</xdr:rowOff>
        </xdr:to>
        <xdr:sp macro="" textlink="">
          <xdr:nvSpPr>
            <xdr:cNvPr id="13320" name="Object 4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71523707-7CD9-48E0-9F90-C8D51F2ABE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28</xdr:row>
          <xdr:rowOff>57150</xdr:rowOff>
        </xdr:from>
        <xdr:to>
          <xdr:col>0</xdr:col>
          <xdr:colOff>1781175</xdr:colOff>
          <xdr:row>29</xdr:row>
          <xdr:rowOff>114300</xdr:rowOff>
        </xdr:to>
        <xdr:sp macro="" textlink="">
          <xdr:nvSpPr>
            <xdr:cNvPr id="13321" name="Object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F968C073-2E2D-4954-973A-4950EED981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37</xdr:row>
          <xdr:rowOff>66675</xdr:rowOff>
        </xdr:from>
        <xdr:to>
          <xdr:col>0</xdr:col>
          <xdr:colOff>714375</xdr:colOff>
          <xdr:row>39</xdr:row>
          <xdr:rowOff>142875</xdr:rowOff>
        </xdr:to>
        <xdr:sp macro="" textlink="">
          <xdr:nvSpPr>
            <xdr:cNvPr id="13323" name="Object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5D950B0B-5DD0-4C2E-B3C8-C61C1E92DA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51</xdr:row>
          <xdr:rowOff>0</xdr:rowOff>
        </xdr:from>
        <xdr:to>
          <xdr:col>0</xdr:col>
          <xdr:colOff>1438275</xdr:colOff>
          <xdr:row>53</xdr:row>
          <xdr:rowOff>85725</xdr:rowOff>
        </xdr:to>
        <xdr:sp macro="" textlink="">
          <xdr:nvSpPr>
            <xdr:cNvPr id="13324" name="Object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AA73811E-048D-4EE1-BB26-EB15D19F6B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46</xdr:row>
          <xdr:rowOff>66675</xdr:rowOff>
        </xdr:from>
        <xdr:to>
          <xdr:col>0</xdr:col>
          <xdr:colOff>1447800</xdr:colOff>
          <xdr:row>48</xdr:row>
          <xdr:rowOff>152400</xdr:rowOff>
        </xdr:to>
        <xdr:sp macro="" textlink="">
          <xdr:nvSpPr>
            <xdr:cNvPr id="13325" name="Obiekt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8D72F3A7-90AA-431C-BB10-79917ED56E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428625</xdr:colOff>
      <xdr:row>14</xdr:row>
      <xdr:rowOff>28575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850707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2</xdr:col>
      <xdr:colOff>28576</xdr:colOff>
      <xdr:row>22</xdr:row>
      <xdr:rowOff>95250</xdr:rowOff>
    </xdr:from>
    <xdr:to>
      <xdr:col>8</xdr:col>
      <xdr:colOff>866776</xdr:colOff>
      <xdr:row>45</xdr:row>
      <xdr:rowOff>142875</xdr:rowOff>
    </xdr:to>
    <xdr:graphicFrame macro="">
      <xdr:nvGraphicFramePr>
        <xdr:cNvPr id="16" name="Wykres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171449</xdr:rowOff>
        </xdr:from>
        <xdr:to>
          <xdr:col>1</xdr:col>
          <xdr:colOff>504825</xdr:colOff>
          <xdr:row>26</xdr:row>
          <xdr:rowOff>180974</xdr:rowOff>
        </xdr:to>
        <xdr:sp macro="" textlink="">
          <xdr:nvSpPr>
            <xdr:cNvPr id="14354" name="Object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8374ACBC-3793-4947-8890-60255BBBEE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31</xdr:row>
          <xdr:rowOff>47625</xdr:rowOff>
        </xdr:from>
        <xdr:to>
          <xdr:col>1</xdr:col>
          <xdr:colOff>847725</xdr:colOff>
          <xdr:row>35</xdr:row>
          <xdr:rowOff>104775</xdr:rowOff>
        </xdr:to>
        <xdr:sp macro="" textlink="">
          <xdr:nvSpPr>
            <xdr:cNvPr id="14355" name="Object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68F6CD41-80A2-45DA-BA7A-25FB188A1E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40</xdr:row>
          <xdr:rowOff>152400</xdr:rowOff>
        </xdr:from>
        <xdr:to>
          <xdr:col>0</xdr:col>
          <xdr:colOff>2190750</xdr:colOff>
          <xdr:row>45</xdr:row>
          <xdr:rowOff>0</xdr:rowOff>
        </xdr:to>
        <xdr:sp macro="" textlink="">
          <xdr:nvSpPr>
            <xdr:cNvPr id="14356" name="Object 4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4758D909-E240-408F-9FF8-8107A8BC66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28</xdr:row>
          <xdr:rowOff>57150</xdr:rowOff>
        </xdr:from>
        <xdr:to>
          <xdr:col>0</xdr:col>
          <xdr:colOff>1647825</xdr:colOff>
          <xdr:row>30</xdr:row>
          <xdr:rowOff>0</xdr:rowOff>
        </xdr:to>
        <xdr:sp macro="" textlink="">
          <xdr:nvSpPr>
            <xdr:cNvPr id="14357" name="Object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7FE6BF67-D4A8-4077-A85C-B7ABB38F4E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37</xdr:row>
          <xdr:rowOff>66675</xdr:rowOff>
        </xdr:from>
        <xdr:to>
          <xdr:col>0</xdr:col>
          <xdr:colOff>714375</xdr:colOff>
          <xdr:row>39</xdr:row>
          <xdr:rowOff>142875</xdr:rowOff>
        </xdr:to>
        <xdr:sp macro="" textlink="">
          <xdr:nvSpPr>
            <xdr:cNvPr id="14358" name="Object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DB4FECFB-6D8F-4EB9-B197-50B261926E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51</xdr:row>
          <xdr:rowOff>0</xdr:rowOff>
        </xdr:from>
        <xdr:to>
          <xdr:col>0</xdr:col>
          <xdr:colOff>1438275</xdr:colOff>
          <xdr:row>53</xdr:row>
          <xdr:rowOff>85725</xdr:rowOff>
        </xdr:to>
        <xdr:sp macro="" textlink="">
          <xdr:nvSpPr>
            <xdr:cNvPr id="14359" name="Object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A6883366-94D6-45C8-8804-70D081DB86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46</xdr:row>
          <xdr:rowOff>66675</xdr:rowOff>
        </xdr:from>
        <xdr:to>
          <xdr:col>0</xdr:col>
          <xdr:colOff>1447800</xdr:colOff>
          <xdr:row>48</xdr:row>
          <xdr:rowOff>152400</xdr:rowOff>
        </xdr:to>
        <xdr:sp macro="" textlink="">
          <xdr:nvSpPr>
            <xdr:cNvPr id="14360" name="Object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5B833AC0-679B-471E-BE18-D2BF902482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125</xdr:row>
      <xdr:rowOff>19049</xdr:rowOff>
    </xdr:from>
    <xdr:to>
      <xdr:col>4</xdr:col>
      <xdr:colOff>714375</xdr:colOff>
      <xdr:row>145</xdr:row>
      <xdr:rowOff>95250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24</xdr:col>
      <xdr:colOff>428625</xdr:colOff>
      <xdr:row>21</xdr:row>
      <xdr:rowOff>28575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20535900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27</xdr:col>
      <xdr:colOff>504825</xdr:colOff>
      <xdr:row>65</xdr:row>
      <xdr:rowOff>28575</xdr:rowOff>
    </xdr:from>
    <xdr:ext cx="2505075" cy="446276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23660100" y="5762625"/>
          <a:ext cx="2505075" cy="446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000">
              <a:latin typeface="Times New Roman" panose="02020603050405020304" pitchFamily="18" charset="0"/>
              <a:cs typeface="Times New Roman" panose="02020603050405020304" pitchFamily="18" charset="0"/>
            </a:rPr>
            <a:t>asymptota stopy wzrostu sprzedaży dla ścieżki sprzedaży zbieżnej</a:t>
          </a:r>
          <a:r>
            <a:rPr lang="pl-PL" sz="14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oneCellAnchor>
  <xdr:oneCellAnchor>
    <xdr:from>
      <xdr:col>24</xdr:col>
      <xdr:colOff>428625</xdr:colOff>
      <xdr:row>22</xdr:row>
      <xdr:rowOff>28575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20535900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91</xdr:row>
      <xdr:rowOff>19050</xdr:rowOff>
    </xdr:from>
    <xdr:to>
      <xdr:col>4</xdr:col>
      <xdr:colOff>685800</xdr:colOff>
      <xdr:row>111</xdr:row>
      <xdr:rowOff>152400</xdr:rowOff>
    </xdr:to>
    <xdr:graphicFrame macro="">
      <xdr:nvGraphicFramePr>
        <xdr:cNvPr id="20" name="Wykres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0</xdr:rowOff>
        </xdr:from>
        <xdr:to>
          <xdr:col>1</xdr:col>
          <xdr:colOff>1066800</xdr:colOff>
          <xdr:row>29</xdr:row>
          <xdr:rowOff>9525</xdr:rowOff>
        </xdr:to>
        <xdr:sp macro="" textlink="">
          <xdr:nvSpPr>
            <xdr:cNvPr id="17423" name="Object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2B83D6CA-E06E-4DDF-AF02-A428EDBC04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42</xdr:row>
          <xdr:rowOff>152400</xdr:rowOff>
        </xdr:from>
        <xdr:to>
          <xdr:col>0</xdr:col>
          <xdr:colOff>2190750</xdr:colOff>
          <xdr:row>47</xdr:row>
          <xdr:rowOff>0</xdr:rowOff>
        </xdr:to>
        <xdr:sp macro="" textlink="">
          <xdr:nvSpPr>
            <xdr:cNvPr id="17425" name="Object 4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D22DF7D-E056-4561-96D0-1FFAC16BF1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57150</xdr:rowOff>
        </xdr:from>
        <xdr:to>
          <xdr:col>0</xdr:col>
          <xdr:colOff>1781175</xdr:colOff>
          <xdr:row>32</xdr:row>
          <xdr:rowOff>28575</xdr:rowOff>
        </xdr:to>
        <xdr:sp macro="" textlink="">
          <xdr:nvSpPr>
            <xdr:cNvPr id="17426" name="Object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E32260D-E55E-42DA-8A9F-B9209BFA44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66675</xdr:rowOff>
        </xdr:from>
        <xdr:to>
          <xdr:col>0</xdr:col>
          <xdr:colOff>714375</xdr:colOff>
          <xdr:row>41</xdr:row>
          <xdr:rowOff>142875</xdr:rowOff>
        </xdr:to>
        <xdr:sp macro="" textlink="">
          <xdr:nvSpPr>
            <xdr:cNvPr id="17427" name="Object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415861C6-DDEE-4560-8336-CEBC0BD1DA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53</xdr:row>
          <xdr:rowOff>0</xdr:rowOff>
        </xdr:from>
        <xdr:to>
          <xdr:col>0</xdr:col>
          <xdr:colOff>1438275</xdr:colOff>
          <xdr:row>55</xdr:row>
          <xdr:rowOff>85725</xdr:rowOff>
        </xdr:to>
        <xdr:sp macro="" textlink="">
          <xdr:nvSpPr>
            <xdr:cNvPr id="17428" name="Object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63750453-DA68-4128-950E-00763143E7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48</xdr:row>
          <xdr:rowOff>66675</xdr:rowOff>
        </xdr:from>
        <xdr:to>
          <xdr:col>0</xdr:col>
          <xdr:colOff>1447800</xdr:colOff>
          <xdr:row>50</xdr:row>
          <xdr:rowOff>152400</xdr:rowOff>
        </xdr:to>
        <xdr:sp macro="" textlink="">
          <xdr:nvSpPr>
            <xdr:cNvPr id="17429" name="Object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E3330BD3-4562-47A1-A22C-0B549B5307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33</xdr:row>
          <xdr:rowOff>104775</xdr:rowOff>
        </xdr:from>
        <xdr:to>
          <xdr:col>1</xdr:col>
          <xdr:colOff>200025</xdr:colOff>
          <xdr:row>37</xdr:row>
          <xdr:rowOff>123825</xdr:rowOff>
        </xdr:to>
        <xdr:sp macro="" textlink="">
          <xdr:nvSpPr>
            <xdr:cNvPr id="17431" name="Obiekt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4DEA0D35-4A96-499B-A300-2BF9F55DC4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125</xdr:row>
      <xdr:rowOff>19049</xdr:rowOff>
    </xdr:from>
    <xdr:to>
      <xdr:col>4</xdr:col>
      <xdr:colOff>714375</xdr:colOff>
      <xdr:row>145</xdr:row>
      <xdr:rowOff>95250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B9E4BB28-E171-45EE-A70C-2E534ED1F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24</xdr:col>
      <xdr:colOff>428625</xdr:colOff>
      <xdr:row>21</xdr:row>
      <xdr:rowOff>28575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547B6C49-9D5A-4E77-955C-27FDD24998E6}"/>
            </a:ext>
          </a:extLst>
        </xdr:cNvPr>
        <xdr:cNvSpPr txBox="1"/>
      </xdr:nvSpPr>
      <xdr:spPr>
        <a:xfrm>
          <a:off x="21250275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27</xdr:col>
      <xdr:colOff>504825</xdr:colOff>
      <xdr:row>65</xdr:row>
      <xdr:rowOff>28575</xdr:rowOff>
    </xdr:from>
    <xdr:ext cx="2505075" cy="446276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3246E0F5-AE84-4918-B297-8E7354D218EB}"/>
            </a:ext>
          </a:extLst>
        </xdr:cNvPr>
        <xdr:cNvSpPr txBox="1"/>
      </xdr:nvSpPr>
      <xdr:spPr>
        <a:xfrm>
          <a:off x="23155275" y="12630150"/>
          <a:ext cx="2505075" cy="446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000">
              <a:latin typeface="Times New Roman" panose="02020603050405020304" pitchFamily="18" charset="0"/>
              <a:cs typeface="Times New Roman" panose="02020603050405020304" pitchFamily="18" charset="0"/>
            </a:rPr>
            <a:t>asymptota stopy wzrostu sprzedaży dla ścieżki sprzedaży zbieżnej</a:t>
          </a:r>
          <a:r>
            <a:rPr lang="pl-PL" sz="14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oneCellAnchor>
  <xdr:oneCellAnchor>
    <xdr:from>
      <xdr:col>24</xdr:col>
      <xdr:colOff>428625</xdr:colOff>
      <xdr:row>22</xdr:row>
      <xdr:rowOff>28575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9B6CDD84-25D9-4DAE-B1CF-26313E266D7D}"/>
            </a:ext>
          </a:extLst>
        </xdr:cNvPr>
        <xdr:cNvSpPr txBox="1"/>
      </xdr:nvSpPr>
      <xdr:spPr>
        <a:xfrm>
          <a:off x="212502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91</xdr:row>
      <xdr:rowOff>19050</xdr:rowOff>
    </xdr:from>
    <xdr:to>
      <xdr:col>4</xdr:col>
      <xdr:colOff>685800</xdr:colOff>
      <xdr:row>111</xdr:row>
      <xdr:rowOff>152400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AFEF72B6-849F-4FDC-AFA3-FFB753699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0</xdr:rowOff>
        </xdr:from>
        <xdr:to>
          <xdr:col>1</xdr:col>
          <xdr:colOff>409575</xdr:colOff>
          <xdr:row>29</xdr:row>
          <xdr:rowOff>0</xdr:rowOff>
        </xdr:to>
        <xdr:sp macro="" textlink="">
          <xdr:nvSpPr>
            <xdr:cNvPr id="28676" name="Object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B2E92D8A-1B36-4057-9758-67B96F3C82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42</xdr:row>
          <xdr:rowOff>152400</xdr:rowOff>
        </xdr:from>
        <xdr:to>
          <xdr:col>0</xdr:col>
          <xdr:colOff>2190750</xdr:colOff>
          <xdr:row>47</xdr:row>
          <xdr:rowOff>0</xdr:rowOff>
        </xdr:to>
        <xdr:sp macro="" textlink="">
          <xdr:nvSpPr>
            <xdr:cNvPr id="28677" name="Object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7083D3B3-4FC6-4CA5-8F9C-5B0DB33D63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57150</xdr:rowOff>
        </xdr:from>
        <xdr:to>
          <xdr:col>0</xdr:col>
          <xdr:colOff>1781175</xdr:colOff>
          <xdr:row>32</xdr:row>
          <xdr:rowOff>19050</xdr:rowOff>
        </xdr:to>
        <xdr:sp macro="" textlink="">
          <xdr:nvSpPr>
            <xdr:cNvPr id="28678" name="Object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E3974179-2496-4BCC-A390-84436A4AD7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66675</xdr:rowOff>
        </xdr:from>
        <xdr:to>
          <xdr:col>0</xdr:col>
          <xdr:colOff>714375</xdr:colOff>
          <xdr:row>41</xdr:row>
          <xdr:rowOff>142875</xdr:rowOff>
        </xdr:to>
        <xdr:sp macro="" textlink="">
          <xdr:nvSpPr>
            <xdr:cNvPr id="28679" name="Object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B81C42BF-CDCD-48B4-BFC2-51EAF01B57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53</xdr:row>
          <xdr:rowOff>0</xdr:rowOff>
        </xdr:from>
        <xdr:to>
          <xdr:col>0</xdr:col>
          <xdr:colOff>1438275</xdr:colOff>
          <xdr:row>55</xdr:row>
          <xdr:rowOff>85725</xdr:rowOff>
        </xdr:to>
        <xdr:sp macro="" textlink="">
          <xdr:nvSpPr>
            <xdr:cNvPr id="28680" name="Object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C71290AC-815E-4E0E-A701-BEDAF849CD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48</xdr:row>
          <xdr:rowOff>66675</xdr:rowOff>
        </xdr:from>
        <xdr:to>
          <xdr:col>0</xdr:col>
          <xdr:colOff>1447800</xdr:colOff>
          <xdr:row>50</xdr:row>
          <xdr:rowOff>152400</xdr:rowOff>
        </xdr:to>
        <xdr:sp macro="" textlink="">
          <xdr:nvSpPr>
            <xdr:cNvPr id="28681" name="Object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92A9842B-BD73-43AD-B0FA-7825C394F5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33</xdr:row>
          <xdr:rowOff>104775</xdr:rowOff>
        </xdr:from>
        <xdr:to>
          <xdr:col>1</xdr:col>
          <xdr:colOff>200025</xdr:colOff>
          <xdr:row>37</xdr:row>
          <xdr:rowOff>123825</xdr:rowOff>
        </xdr:to>
        <xdr:sp macro="" textlink="">
          <xdr:nvSpPr>
            <xdr:cNvPr id="28682" name="Object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B813EBA5-9E36-4EDC-9F71-8576077015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129</xdr:row>
      <xdr:rowOff>19049</xdr:rowOff>
    </xdr:from>
    <xdr:to>
      <xdr:col>4</xdr:col>
      <xdr:colOff>714375</xdr:colOff>
      <xdr:row>149</xdr:row>
      <xdr:rowOff>95250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A1390D3D-26A4-4245-A4C6-15FD3E6D8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24</xdr:col>
      <xdr:colOff>428625</xdr:colOff>
      <xdr:row>20</xdr:row>
      <xdr:rowOff>28575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2BFC1A3C-DCED-4E79-8DD8-924935681EA0}"/>
            </a:ext>
          </a:extLst>
        </xdr:cNvPr>
        <xdr:cNvSpPr txBox="1"/>
      </xdr:nvSpPr>
      <xdr:spPr>
        <a:xfrm>
          <a:off x="21250275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27</xdr:col>
      <xdr:colOff>504825</xdr:colOff>
      <xdr:row>69</xdr:row>
      <xdr:rowOff>28575</xdr:rowOff>
    </xdr:from>
    <xdr:ext cx="2505075" cy="446276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A732F60-9724-4D80-A8D7-F836A7396231}"/>
            </a:ext>
          </a:extLst>
        </xdr:cNvPr>
        <xdr:cNvSpPr txBox="1"/>
      </xdr:nvSpPr>
      <xdr:spPr>
        <a:xfrm>
          <a:off x="23155275" y="12630150"/>
          <a:ext cx="2505075" cy="446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000">
              <a:latin typeface="Times New Roman" panose="02020603050405020304" pitchFamily="18" charset="0"/>
              <a:cs typeface="Times New Roman" panose="02020603050405020304" pitchFamily="18" charset="0"/>
            </a:rPr>
            <a:t>asymptota stopy wzrostu sprzedaży dla ścieżki sprzedaży zbieżnej</a:t>
          </a:r>
          <a:r>
            <a:rPr lang="pl-PL" sz="14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oneCellAnchor>
  <xdr:oneCellAnchor>
    <xdr:from>
      <xdr:col>24</xdr:col>
      <xdr:colOff>428625</xdr:colOff>
      <xdr:row>21</xdr:row>
      <xdr:rowOff>28575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CC0B7474-AD8F-4AFC-9647-E929C06D633C}"/>
            </a:ext>
          </a:extLst>
        </xdr:cNvPr>
        <xdr:cNvSpPr txBox="1"/>
      </xdr:nvSpPr>
      <xdr:spPr>
        <a:xfrm>
          <a:off x="212502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2</xdr:col>
      <xdr:colOff>9525</xdr:colOff>
      <xdr:row>30</xdr:row>
      <xdr:rowOff>142875</xdr:rowOff>
    </xdr:from>
    <xdr:to>
      <xdr:col>8</xdr:col>
      <xdr:colOff>676275</xdr:colOff>
      <xdr:row>55</xdr:row>
      <xdr:rowOff>133350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B83D714B-5A6F-4310-AD80-28D8B6A42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25</xdr:row>
          <xdr:rowOff>171450</xdr:rowOff>
        </xdr:from>
        <xdr:to>
          <xdr:col>1</xdr:col>
          <xdr:colOff>400050</xdr:colOff>
          <xdr:row>28</xdr:row>
          <xdr:rowOff>19050</xdr:rowOff>
        </xdr:to>
        <xdr:sp macro="" textlink="">
          <xdr:nvSpPr>
            <xdr:cNvPr id="27652" name="Object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163D7371-7480-4C1C-A759-71CA713C1B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41</xdr:row>
          <xdr:rowOff>152400</xdr:rowOff>
        </xdr:from>
        <xdr:to>
          <xdr:col>0</xdr:col>
          <xdr:colOff>2190750</xdr:colOff>
          <xdr:row>46</xdr:row>
          <xdr:rowOff>0</xdr:rowOff>
        </xdr:to>
        <xdr:sp macro="" textlink="">
          <xdr:nvSpPr>
            <xdr:cNvPr id="27653" name="Object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A025D792-0431-43AB-A664-F782BFC715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29</xdr:row>
          <xdr:rowOff>57149</xdr:rowOff>
        </xdr:from>
        <xdr:to>
          <xdr:col>0</xdr:col>
          <xdr:colOff>1647825</xdr:colOff>
          <xdr:row>30</xdr:row>
          <xdr:rowOff>180974</xdr:rowOff>
        </xdr:to>
        <xdr:sp macro="" textlink="">
          <xdr:nvSpPr>
            <xdr:cNvPr id="27654" name="Object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80CCFA2-93AA-4DC6-8235-E1FD8B1986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38</xdr:row>
          <xdr:rowOff>66675</xdr:rowOff>
        </xdr:from>
        <xdr:to>
          <xdr:col>0</xdr:col>
          <xdr:colOff>714375</xdr:colOff>
          <xdr:row>40</xdr:row>
          <xdr:rowOff>142875</xdr:rowOff>
        </xdr:to>
        <xdr:sp macro="" textlink="">
          <xdr:nvSpPr>
            <xdr:cNvPr id="27655" name="Object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58972B68-B174-4A20-90D2-93EC2D6EFB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52</xdr:row>
          <xdr:rowOff>0</xdr:rowOff>
        </xdr:from>
        <xdr:to>
          <xdr:col>0</xdr:col>
          <xdr:colOff>1438275</xdr:colOff>
          <xdr:row>54</xdr:row>
          <xdr:rowOff>85725</xdr:rowOff>
        </xdr:to>
        <xdr:sp macro="" textlink="">
          <xdr:nvSpPr>
            <xdr:cNvPr id="27656" name="Object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3FD1EF87-F00F-4C06-9381-127F1A1C8D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47</xdr:row>
          <xdr:rowOff>66675</xdr:rowOff>
        </xdr:from>
        <xdr:to>
          <xdr:col>0</xdr:col>
          <xdr:colOff>1447800</xdr:colOff>
          <xdr:row>49</xdr:row>
          <xdr:rowOff>152400</xdr:rowOff>
        </xdr:to>
        <xdr:sp macro="" textlink="">
          <xdr:nvSpPr>
            <xdr:cNvPr id="27657" name="Object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56C599C3-BF62-40E9-8E64-0A91AF6398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</xdr:row>
          <xdr:rowOff>104775</xdr:rowOff>
        </xdr:from>
        <xdr:to>
          <xdr:col>1</xdr:col>
          <xdr:colOff>133350</xdr:colOff>
          <xdr:row>36</xdr:row>
          <xdr:rowOff>123825</xdr:rowOff>
        </xdr:to>
        <xdr:sp macro="" textlink="">
          <xdr:nvSpPr>
            <xdr:cNvPr id="27658" name="Object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4ABA934B-10AA-4E6D-9830-34FA192454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56</xdr:row>
          <xdr:rowOff>85725</xdr:rowOff>
        </xdr:from>
        <xdr:to>
          <xdr:col>0</xdr:col>
          <xdr:colOff>885825</xdr:colOff>
          <xdr:row>58</xdr:row>
          <xdr:rowOff>76200</xdr:rowOff>
        </xdr:to>
        <xdr:sp macro="" textlink="">
          <xdr:nvSpPr>
            <xdr:cNvPr id="27659" name="Obiekt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2705AFE7-DAB9-414D-B87C-8B5208EF7D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kspansja%20rynkow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ływ Ks i s"/>
      <sheetName val="Bez wpływu Ks i s (2)"/>
      <sheetName val="Arkusz1"/>
      <sheetName val="Arkusz1 (3)"/>
      <sheetName val="dźwignie"/>
      <sheetName val="Arkusz3"/>
      <sheetName val="Sprawdzian"/>
      <sheetName val="Zastosowanie formuł"/>
      <sheetName val="Zastosowanie formuł (2)"/>
      <sheetName val="Zastosowanie formuł (3)"/>
      <sheetName val="Zastosowanie formuł (4)"/>
    </sheetNames>
    <sheetDataSet>
      <sheetData sheetId="0">
        <row r="47">
          <cell r="E47" t="str">
            <v>Stopa wzrostu sprzedaży w następnym okresie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8">
          <cell r="M58">
            <v>110000</v>
          </cell>
          <cell r="O58">
            <v>4.5454545454545491E-2</v>
          </cell>
        </row>
        <row r="59">
          <cell r="M59">
            <v>115000</v>
          </cell>
          <cell r="O59">
            <v>6.521739130434788E-2</v>
          </cell>
        </row>
        <row r="60">
          <cell r="M60">
            <v>122500</v>
          </cell>
          <cell r="O60">
            <v>9.1836734693877625E-2</v>
          </cell>
        </row>
        <row r="61">
          <cell r="M61">
            <v>133750</v>
          </cell>
          <cell r="O61">
            <v>0.12616822429906552</v>
          </cell>
        </row>
        <row r="62">
          <cell r="M62">
            <v>150625</v>
          </cell>
          <cell r="O62">
            <v>0.16804979253112043</v>
          </cell>
        </row>
        <row r="63">
          <cell r="M63">
            <v>175937.5</v>
          </cell>
          <cell r="O63">
            <v>0.21580817051509779</v>
          </cell>
        </row>
        <row r="64">
          <cell r="M64">
            <v>213906.25</v>
          </cell>
          <cell r="O64">
            <v>0.2662527392257123</v>
          </cell>
        </row>
        <row r="65">
          <cell r="M65">
            <v>270859.375</v>
          </cell>
          <cell r="O65">
            <v>0.3154023651571965</v>
          </cell>
        </row>
        <row r="66">
          <cell r="M66">
            <v>356289.0625</v>
          </cell>
          <cell r="O66">
            <v>0.35966451047034326</v>
          </cell>
        </row>
        <row r="67">
          <cell r="M67">
            <v>484433.59375</v>
          </cell>
          <cell r="O67">
            <v>0.39678667903076248</v>
          </cell>
        </row>
        <row r="68">
          <cell r="M68">
            <v>676650.390625</v>
          </cell>
          <cell r="O68">
            <v>0.42610659700673992</v>
          </cell>
        </row>
        <row r="69">
          <cell r="M69">
            <v>964975.5859375</v>
          </cell>
          <cell r="O69">
            <v>0.44818521760690594</v>
          </cell>
        </row>
        <row r="70">
          <cell r="M70">
            <v>1397463.37890625</v>
          </cell>
          <cell r="O70">
            <v>0.46422088710536846</v>
          </cell>
        </row>
        <row r="71">
          <cell r="M71">
            <v>2046195.068359375</v>
          </cell>
          <cell r="O71">
            <v>0.47556440205865141</v>
          </cell>
        </row>
        <row r="72">
          <cell r="M72">
            <v>3019292.6025390625</v>
          </cell>
          <cell r="O72">
            <v>0.48343982959519965</v>
          </cell>
        </row>
        <row r="73">
          <cell r="M73">
            <v>4478938.9038085938</v>
          </cell>
          <cell r="O73">
            <v>0.48883664165244956</v>
          </cell>
        </row>
        <row r="74">
          <cell r="M74">
            <v>6668408.3557128906</v>
          </cell>
          <cell r="O74">
            <v>0.49250195888841086</v>
          </cell>
        </row>
        <row r="75">
          <cell r="M75">
            <v>9952612.5335693359</v>
          </cell>
          <cell r="O75">
            <v>0.49497619345359284</v>
          </cell>
        </row>
        <row r="76">
          <cell r="M76">
            <v>14878918.800354004</v>
          </cell>
          <cell r="O76">
            <v>0.49663954077101286</v>
          </cell>
        </row>
        <row r="77">
          <cell r="M77">
            <v>22268378.200531006</v>
          </cell>
          <cell r="O77">
            <v>0.49775466360640452</v>
          </cell>
        </row>
        <row r="78">
          <cell r="M78">
            <v>33352567.300796509</v>
          </cell>
          <cell r="O78">
            <v>0.49850086502939744</v>
          </cell>
        </row>
        <row r="134">
          <cell r="A134" t="str">
            <v>Asymptota</v>
          </cell>
          <cell r="B134">
            <v>1000000</v>
          </cell>
        </row>
        <row r="135">
          <cell r="B135">
            <v>11000000</v>
          </cell>
          <cell r="C135">
            <v>0.2</v>
          </cell>
        </row>
        <row r="136">
          <cell r="C136">
            <v>0.2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13" Type="http://schemas.openxmlformats.org/officeDocument/2006/relationships/image" Target="../media/image5.w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9.emf"/><Relationship Id="rId12" Type="http://schemas.openxmlformats.org/officeDocument/2006/relationships/oleObject" Target="../embeddings/oleObject12.bin"/><Relationship Id="rId17" Type="http://schemas.openxmlformats.org/officeDocument/2006/relationships/image" Target="../media/image7.emf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9.bin"/><Relationship Id="rId11" Type="http://schemas.openxmlformats.org/officeDocument/2006/relationships/image" Target="../media/image11.emf"/><Relationship Id="rId5" Type="http://schemas.openxmlformats.org/officeDocument/2006/relationships/image" Target="../media/image8.e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11.bin"/><Relationship Id="rId4" Type="http://schemas.openxmlformats.org/officeDocument/2006/relationships/oleObject" Target="../embeddings/oleObject8.bin"/><Relationship Id="rId9" Type="http://schemas.openxmlformats.org/officeDocument/2006/relationships/image" Target="../media/image10.emf"/><Relationship Id="rId14" Type="http://schemas.openxmlformats.org/officeDocument/2006/relationships/oleObject" Target="../embeddings/oleObject1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7.bin"/><Relationship Id="rId13" Type="http://schemas.openxmlformats.org/officeDocument/2006/relationships/image" Target="../media/image5.w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9.emf"/><Relationship Id="rId12" Type="http://schemas.openxmlformats.org/officeDocument/2006/relationships/oleObject" Target="../embeddings/oleObject19.bin"/><Relationship Id="rId17" Type="http://schemas.openxmlformats.org/officeDocument/2006/relationships/image" Target="../media/image7.emf"/><Relationship Id="rId2" Type="http://schemas.openxmlformats.org/officeDocument/2006/relationships/drawing" Target="../drawings/drawing4.xml"/><Relationship Id="rId16" Type="http://schemas.openxmlformats.org/officeDocument/2006/relationships/oleObject" Target="../embeddings/oleObject21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6.bin"/><Relationship Id="rId11" Type="http://schemas.openxmlformats.org/officeDocument/2006/relationships/image" Target="../media/image13.emf"/><Relationship Id="rId5" Type="http://schemas.openxmlformats.org/officeDocument/2006/relationships/image" Target="../media/image12.e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18.bin"/><Relationship Id="rId4" Type="http://schemas.openxmlformats.org/officeDocument/2006/relationships/oleObject" Target="../embeddings/oleObject15.bin"/><Relationship Id="rId9" Type="http://schemas.openxmlformats.org/officeDocument/2006/relationships/image" Target="../media/image10.emf"/><Relationship Id="rId14" Type="http://schemas.openxmlformats.org/officeDocument/2006/relationships/oleObject" Target="../embeddings/oleObject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4.bin"/><Relationship Id="rId13" Type="http://schemas.openxmlformats.org/officeDocument/2006/relationships/image" Target="../media/image5.wmf"/><Relationship Id="rId3" Type="http://schemas.openxmlformats.org/officeDocument/2006/relationships/vmlDrawing" Target="../drawings/vmlDrawing4.vml"/><Relationship Id="rId7" Type="http://schemas.openxmlformats.org/officeDocument/2006/relationships/image" Target="../media/image9.emf"/><Relationship Id="rId12" Type="http://schemas.openxmlformats.org/officeDocument/2006/relationships/oleObject" Target="../embeddings/oleObject26.bin"/><Relationship Id="rId17" Type="http://schemas.openxmlformats.org/officeDocument/2006/relationships/image" Target="../media/image7.emf"/><Relationship Id="rId2" Type="http://schemas.openxmlformats.org/officeDocument/2006/relationships/drawing" Target="../drawings/drawing5.xml"/><Relationship Id="rId16" Type="http://schemas.openxmlformats.org/officeDocument/2006/relationships/oleObject" Target="../embeddings/oleObject28.bin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3.bin"/><Relationship Id="rId11" Type="http://schemas.openxmlformats.org/officeDocument/2006/relationships/image" Target="../media/image15.emf"/><Relationship Id="rId5" Type="http://schemas.openxmlformats.org/officeDocument/2006/relationships/image" Target="../media/image14.e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25.bin"/><Relationship Id="rId4" Type="http://schemas.openxmlformats.org/officeDocument/2006/relationships/oleObject" Target="../embeddings/oleObject22.bin"/><Relationship Id="rId9" Type="http://schemas.openxmlformats.org/officeDocument/2006/relationships/image" Target="../media/image10.emf"/><Relationship Id="rId14" Type="http://schemas.openxmlformats.org/officeDocument/2006/relationships/oleObject" Target="../embeddings/oleObject2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1.bin"/><Relationship Id="rId13" Type="http://schemas.openxmlformats.org/officeDocument/2006/relationships/image" Target="../media/image6.wmf"/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12" Type="http://schemas.openxmlformats.org/officeDocument/2006/relationships/oleObject" Target="../embeddings/oleObject33.bin"/><Relationship Id="rId17" Type="http://schemas.openxmlformats.org/officeDocument/2006/relationships/image" Target="../media/image18.emf"/><Relationship Id="rId2" Type="http://schemas.openxmlformats.org/officeDocument/2006/relationships/drawing" Target="../drawings/drawing6.xml"/><Relationship Id="rId16" Type="http://schemas.openxmlformats.org/officeDocument/2006/relationships/oleObject" Target="../embeddings/oleObject35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0.bin"/><Relationship Id="rId11" Type="http://schemas.openxmlformats.org/officeDocument/2006/relationships/image" Target="../media/image5.wmf"/><Relationship Id="rId5" Type="http://schemas.openxmlformats.org/officeDocument/2006/relationships/image" Target="../media/image16.emf"/><Relationship Id="rId15" Type="http://schemas.openxmlformats.org/officeDocument/2006/relationships/image" Target="../media/image7.emf"/><Relationship Id="rId10" Type="http://schemas.openxmlformats.org/officeDocument/2006/relationships/oleObject" Target="../embeddings/oleObject32.bin"/><Relationship Id="rId4" Type="http://schemas.openxmlformats.org/officeDocument/2006/relationships/oleObject" Target="../embeddings/oleObject29.bin"/><Relationship Id="rId9" Type="http://schemas.openxmlformats.org/officeDocument/2006/relationships/image" Target="../media/image17.emf"/><Relationship Id="rId14" Type="http://schemas.openxmlformats.org/officeDocument/2006/relationships/oleObject" Target="../embeddings/oleObject3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8.bin"/><Relationship Id="rId13" Type="http://schemas.openxmlformats.org/officeDocument/2006/relationships/image" Target="../media/image6.wmf"/><Relationship Id="rId3" Type="http://schemas.openxmlformats.org/officeDocument/2006/relationships/vmlDrawing" Target="../drawings/vmlDrawing6.vml"/><Relationship Id="rId7" Type="http://schemas.openxmlformats.org/officeDocument/2006/relationships/image" Target="../media/image10.emf"/><Relationship Id="rId12" Type="http://schemas.openxmlformats.org/officeDocument/2006/relationships/oleObject" Target="../embeddings/oleObject40.bin"/><Relationship Id="rId17" Type="http://schemas.openxmlformats.org/officeDocument/2006/relationships/image" Target="../media/image18.emf"/><Relationship Id="rId2" Type="http://schemas.openxmlformats.org/officeDocument/2006/relationships/drawing" Target="../drawings/drawing7.xml"/><Relationship Id="rId16" Type="http://schemas.openxmlformats.org/officeDocument/2006/relationships/oleObject" Target="../embeddings/oleObject42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37.bin"/><Relationship Id="rId11" Type="http://schemas.openxmlformats.org/officeDocument/2006/relationships/image" Target="../media/image5.wmf"/><Relationship Id="rId5" Type="http://schemas.openxmlformats.org/officeDocument/2006/relationships/image" Target="../media/image19.emf"/><Relationship Id="rId15" Type="http://schemas.openxmlformats.org/officeDocument/2006/relationships/image" Target="../media/image7.emf"/><Relationship Id="rId10" Type="http://schemas.openxmlformats.org/officeDocument/2006/relationships/oleObject" Target="../embeddings/oleObject39.bin"/><Relationship Id="rId4" Type="http://schemas.openxmlformats.org/officeDocument/2006/relationships/oleObject" Target="../embeddings/oleObject36.bin"/><Relationship Id="rId9" Type="http://schemas.openxmlformats.org/officeDocument/2006/relationships/image" Target="../media/image20.emf"/><Relationship Id="rId14" Type="http://schemas.openxmlformats.org/officeDocument/2006/relationships/oleObject" Target="../embeddings/oleObject4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5.bin"/><Relationship Id="rId13" Type="http://schemas.openxmlformats.org/officeDocument/2006/relationships/image" Target="../media/image6.wmf"/><Relationship Id="rId18" Type="http://schemas.openxmlformats.org/officeDocument/2006/relationships/oleObject" Target="../embeddings/oleObject5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0.emf"/><Relationship Id="rId12" Type="http://schemas.openxmlformats.org/officeDocument/2006/relationships/oleObject" Target="../embeddings/oleObject47.bin"/><Relationship Id="rId17" Type="http://schemas.openxmlformats.org/officeDocument/2006/relationships/image" Target="../media/image18.emf"/><Relationship Id="rId2" Type="http://schemas.openxmlformats.org/officeDocument/2006/relationships/drawing" Target="../drawings/drawing8.xml"/><Relationship Id="rId16" Type="http://schemas.openxmlformats.org/officeDocument/2006/relationships/oleObject" Target="../embeddings/oleObject49.bin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44.bin"/><Relationship Id="rId11" Type="http://schemas.openxmlformats.org/officeDocument/2006/relationships/image" Target="../media/image5.wmf"/><Relationship Id="rId5" Type="http://schemas.openxmlformats.org/officeDocument/2006/relationships/image" Target="../media/image21.emf"/><Relationship Id="rId15" Type="http://schemas.openxmlformats.org/officeDocument/2006/relationships/image" Target="../media/image7.emf"/><Relationship Id="rId10" Type="http://schemas.openxmlformats.org/officeDocument/2006/relationships/oleObject" Target="../embeddings/oleObject46.bin"/><Relationship Id="rId19" Type="http://schemas.openxmlformats.org/officeDocument/2006/relationships/image" Target="../media/image23.wmf"/><Relationship Id="rId4" Type="http://schemas.openxmlformats.org/officeDocument/2006/relationships/oleObject" Target="../embeddings/oleObject43.bin"/><Relationship Id="rId9" Type="http://schemas.openxmlformats.org/officeDocument/2006/relationships/image" Target="../media/image22.emf"/><Relationship Id="rId14" Type="http://schemas.openxmlformats.org/officeDocument/2006/relationships/oleObject" Target="../embeddings/oleObject4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32E4-9E31-46FE-8682-228D1B5CCEB3}">
  <dimension ref="A1:AB160"/>
  <sheetViews>
    <sheetView workbookViewId="0"/>
  </sheetViews>
  <sheetFormatPr defaultRowHeight="12.75" x14ac:dyDescent="0.2"/>
  <cols>
    <col min="1" max="1" width="36.5703125" style="2" customWidth="1"/>
    <col min="2" max="2" width="18.5703125" style="2" customWidth="1"/>
    <col min="3" max="3" width="13.28515625" style="2" customWidth="1"/>
    <col min="4" max="4" width="13.5703125" style="2" customWidth="1"/>
    <col min="5" max="5" width="15" style="2" customWidth="1"/>
    <col min="6" max="6" width="13.7109375" style="2" bestFit="1" customWidth="1"/>
    <col min="7" max="7" width="14.140625" style="2" customWidth="1"/>
    <col min="8" max="8" width="12" style="2" customWidth="1"/>
    <col min="9" max="9" width="15.140625" style="2" customWidth="1"/>
    <col min="10" max="10" width="14.7109375" style="2" customWidth="1"/>
    <col min="11" max="11" width="15.140625" style="2" customWidth="1"/>
    <col min="12" max="12" width="12.140625" style="2" customWidth="1"/>
    <col min="13" max="13" width="9.140625" style="2"/>
    <col min="14" max="14" width="12" style="2" customWidth="1"/>
    <col min="15" max="15" width="10.28515625" style="2" customWidth="1"/>
    <col min="16" max="27" width="9.140625" style="2"/>
    <col min="28" max="28" width="12.5703125" style="2" bestFit="1" customWidth="1"/>
    <col min="29" max="16384" width="9.140625" style="2"/>
  </cols>
  <sheetData>
    <row r="1" spans="1:28" x14ac:dyDescent="0.2">
      <c r="A1" s="2" t="s">
        <v>156</v>
      </c>
    </row>
    <row r="2" spans="1:28" x14ac:dyDescent="0.2">
      <c r="A2" s="2" t="s">
        <v>157</v>
      </c>
    </row>
    <row r="3" spans="1:28" x14ac:dyDescent="0.2">
      <c r="A3" s="2" t="s">
        <v>9</v>
      </c>
    </row>
    <row r="4" spans="1:28" x14ac:dyDescent="0.2">
      <c r="A4" s="9" t="s">
        <v>10</v>
      </c>
    </row>
    <row r="5" spans="1:28" x14ac:dyDescent="0.2">
      <c r="A5" s="89"/>
    </row>
    <row r="6" spans="1:28" x14ac:dyDescent="0.2">
      <c r="A6" s="89" t="s">
        <v>11</v>
      </c>
      <c r="B6" s="10"/>
    </row>
    <row r="7" spans="1:28" x14ac:dyDescent="0.2">
      <c r="A7" s="46" t="s">
        <v>153</v>
      </c>
      <c r="B7" s="12"/>
      <c r="C7" s="12"/>
    </row>
    <row r="8" spans="1:28" x14ac:dyDescent="0.2">
      <c r="A8" s="12"/>
      <c r="B8" s="12" t="s">
        <v>25</v>
      </c>
      <c r="C8" s="12" t="s">
        <v>99</v>
      </c>
    </row>
    <row r="9" spans="1:28" ht="15.75" x14ac:dyDescent="0.3">
      <c r="A9" s="2" t="s">
        <v>13</v>
      </c>
      <c r="B9" s="41" t="s">
        <v>138</v>
      </c>
      <c r="C9" s="13">
        <v>150000</v>
      </c>
    </row>
    <row r="10" spans="1:28" ht="16.5" customHeight="1" x14ac:dyDescent="0.3">
      <c r="A10" s="2" t="s">
        <v>26</v>
      </c>
      <c r="B10" s="41" t="s">
        <v>139</v>
      </c>
      <c r="C10" s="13">
        <v>100000</v>
      </c>
      <c r="E10" s="14"/>
    </row>
    <row r="11" spans="1:28" x14ac:dyDescent="0.2">
      <c r="A11" s="2" t="s">
        <v>14</v>
      </c>
      <c r="B11" s="41" t="s">
        <v>6</v>
      </c>
      <c r="C11" s="15">
        <v>0.4</v>
      </c>
      <c r="AB11" s="16"/>
    </row>
    <row r="12" spans="1:28" ht="15.75" x14ac:dyDescent="0.3">
      <c r="A12" s="2" t="s">
        <v>15</v>
      </c>
      <c r="B12" s="41" t="s">
        <v>140</v>
      </c>
      <c r="C12" s="13">
        <v>40000</v>
      </c>
      <c r="AB12" s="16"/>
    </row>
    <row r="13" spans="1:28" x14ac:dyDescent="0.2">
      <c r="A13" s="2" t="s">
        <v>16</v>
      </c>
      <c r="B13" s="41" t="s">
        <v>101</v>
      </c>
      <c r="C13" s="13">
        <v>20000</v>
      </c>
      <c r="F13" s="16"/>
      <c r="AB13" s="16"/>
    </row>
    <row r="14" spans="1:28" ht="15.75" x14ac:dyDescent="0.3">
      <c r="A14" s="2" t="s">
        <v>17</v>
      </c>
      <c r="B14" s="41" t="s">
        <v>141</v>
      </c>
      <c r="C14" s="13">
        <v>90000</v>
      </c>
    </row>
    <row r="15" spans="1:28" ht="15.75" x14ac:dyDescent="0.3">
      <c r="A15" s="2" t="s">
        <v>18</v>
      </c>
      <c r="B15" s="41" t="s">
        <v>142</v>
      </c>
      <c r="C15" s="13">
        <v>50000</v>
      </c>
    </row>
    <row r="16" spans="1:28" ht="15.75" x14ac:dyDescent="0.3">
      <c r="A16" s="2" t="s">
        <v>97</v>
      </c>
      <c r="B16" s="41" t="s">
        <v>143</v>
      </c>
      <c r="C16" s="17">
        <v>0.33333333333333331</v>
      </c>
      <c r="D16" s="16"/>
    </row>
    <row r="17" spans="1:13" ht="15.75" x14ac:dyDescent="0.3">
      <c r="A17" s="2" t="s">
        <v>29</v>
      </c>
      <c r="B17" s="41" t="s">
        <v>144</v>
      </c>
      <c r="C17" s="15">
        <v>0.15</v>
      </c>
    </row>
    <row r="18" spans="1:13" ht="15.75" x14ac:dyDescent="0.3">
      <c r="A18" s="2" t="s">
        <v>30</v>
      </c>
      <c r="B18" s="41" t="s">
        <v>144</v>
      </c>
      <c r="C18" s="15">
        <v>-0.15</v>
      </c>
    </row>
    <row r="19" spans="1:13" ht="27" x14ac:dyDescent="0.3">
      <c r="A19" s="30" t="s">
        <v>152</v>
      </c>
      <c r="B19" s="41" t="s">
        <v>145</v>
      </c>
      <c r="C19" s="17">
        <v>0.5</v>
      </c>
    </row>
    <row r="20" spans="1:13" ht="15.75" x14ac:dyDescent="0.3">
      <c r="A20" s="2" t="s">
        <v>28</v>
      </c>
      <c r="B20" s="41" t="s">
        <v>146</v>
      </c>
      <c r="C20" s="13">
        <v>60000</v>
      </c>
    </row>
    <row r="21" spans="1:13" ht="15.75" x14ac:dyDescent="0.3">
      <c r="A21" s="10" t="s">
        <v>20</v>
      </c>
      <c r="B21" s="42" t="s">
        <v>147</v>
      </c>
      <c r="C21" s="18">
        <v>3</v>
      </c>
      <c r="M21" s="15"/>
    </row>
    <row r="22" spans="1:13" x14ac:dyDescent="0.2">
      <c r="A22" s="19" t="s">
        <v>95</v>
      </c>
      <c r="B22" s="43" t="s">
        <v>96</v>
      </c>
      <c r="C22" s="20">
        <v>1.5</v>
      </c>
      <c r="M22" s="15"/>
    </row>
    <row r="23" spans="1:13" x14ac:dyDescent="0.2">
      <c r="B23" s="10"/>
      <c r="C23" s="18"/>
      <c r="M23" s="15"/>
    </row>
    <row r="24" spans="1:13" x14ac:dyDescent="0.2">
      <c r="A24" s="21" t="s">
        <v>87</v>
      </c>
      <c r="C24" s="18"/>
      <c r="M24" s="15"/>
    </row>
    <row r="25" spans="1:13" x14ac:dyDescent="0.2">
      <c r="A25" s="2" t="s">
        <v>90</v>
      </c>
      <c r="B25" s="10"/>
      <c r="C25" s="18"/>
      <c r="M25" s="15"/>
    </row>
    <row r="26" spans="1:13" x14ac:dyDescent="0.2">
      <c r="A26" s="10"/>
      <c r="B26" s="10"/>
      <c r="C26" s="18"/>
      <c r="M26" s="15"/>
    </row>
    <row r="27" spans="1:13" x14ac:dyDescent="0.2">
      <c r="A27" s="10"/>
      <c r="B27" s="10"/>
      <c r="C27" s="18"/>
      <c r="M27" s="15"/>
    </row>
    <row r="28" spans="1:13" x14ac:dyDescent="0.2">
      <c r="A28" s="2" t="s">
        <v>91</v>
      </c>
      <c r="B28" s="10"/>
      <c r="C28" s="18"/>
      <c r="M28" s="15"/>
    </row>
    <row r="29" spans="1:13" x14ac:dyDescent="0.2">
      <c r="A29" s="10"/>
      <c r="B29" s="10"/>
      <c r="C29" s="18"/>
      <c r="M29" s="15"/>
    </row>
    <row r="30" spans="1:13" x14ac:dyDescent="0.2">
      <c r="A30" s="10"/>
      <c r="B30" s="10"/>
      <c r="C30" s="18"/>
      <c r="M30" s="15"/>
    </row>
    <row r="31" spans="1:13" x14ac:dyDescent="0.2">
      <c r="A31" s="2" t="s">
        <v>92</v>
      </c>
      <c r="B31" s="10"/>
      <c r="C31" s="18"/>
      <c r="M31" s="15"/>
    </row>
    <row r="32" spans="1:13" x14ac:dyDescent="0.2">
      <c r="A32" s="10"/>
      <c r="B32" s="10"/>
      <c r="C32" s="18"/>
      <c r="M32" s="15"/>
    </row>
    <row r="33" spans="1:13" x14ac:dyDescent="0.2">
      <c r="A33" s="10"/>
      <c r="B33" s="10"/>
      <c r="C33" s="18"/>
      <c r="M33" s="15"/>
    </row>
    <row r="34" spans="1:13" x14ac:dyDescent="0.2">
      <c r="A34" s="10"/>
      <c r="B34" s="10"/>
      <c r="C34" s="18"/>
      <c r="M34" s="15"/>
    </row>
    <row r="35" spans="1:13" x14ac:dyDescent="0.2">
      <c r="A35" s="10"/>
      <c r="B35" s="10"/>
      <c r="C35" s="18"/>
      <c r="M35" s="15"/>
    </row>
    <row r="36" spans="1:13" x14ac:dyDescent="0.2">
      <c r="A36" s="10"/>
      <c r="B36" s="10"/>
      <c r="C36" s="18"/>
      <c r="M36" s="15"/>
    </row>
    <row r="37" spans="1:13" x14ac:dyDescent="0.2">
      <c r="A37" s="2" t="s">
        <v>89</v>
      </c>
      <c r="B37" s="10"/>
      <c r="C37" s="18"/>
      <c r="M37" s="15"/>
    </row>
    <row r="38" spans="1:13" x14ac:dyDescent="0.2">
      <c r="B38" s="10"/>
      <c r="C38" s="18"/>
      <c r="M38" s="15"/>
    </row>
    <row r="39" spans="1:13" x14ac:dyDescent="0.2">
      <c r="A39" s="10"/>
      <c r="B39" s="10"/>
      <c r="C39" s="18"/>
      <c r="M39" s="15"/>
    </row>
    <row r="40" spans="1:13" x14ac:dyDescent="0.2">
      <c r="A40" s="10"/>
      <c r="B40" s="10"/>
      <c r="C40" s="18"/>
      <c r="M40" s="15"/>
    </row>
    <row r="41" spans="1:13" x14ac:dyDescent="0.2">
      <c r="A41" s="2" t="s">
        <v>93</v>
      </c>
      <c r="C41" s="18"/>
      <c r="M41" s="15"/>
    </row>
    <row r="42" spans="1:13" x14ac:dyDescent="0.2">
      <c r="A42" s="10"/>
      <c r="B42" s="10"/>
      <c r="C42" s="18"/>
      <c r="M42" s="15"/>
    </row>
    <row r="43" spans="1:13" x14ac:dyDescent="0.2">
      <c r="A43" s="10"/>
      <c r="B43" s="10"/>
      <c r="C43" s="18"/>
      <c r="M43" s="15"/>
    </row>
    <row r="44" spans="1:13" x14ac:dyDescent="0.2">
      <c r="A44" s="10"/>
      <c r="B44" s="10"/>
      <c r="C44" s="18"/>
      <c r="M44" s="15"/>
    </row>
    <row r="45" spans="1:13" x14ac:dyDescent="0.2">
      <c r="A45" s="10"/>
      <c r="B45" s="10"/>
      <c r="C45" s="18"/>
      <c r="M45" s="15"/>
    </row>
    <row r="46" spans="1:13" x14ac:dyDescent="0.2">
      <c r="A46" s="2" t="s">
        <v>88</v>
      </c>
      <c r="B46" s="10"/>
      <c r="C46" s="18"/>
      <c r="M46" s="15"/>
    </row>
    <row r="47" spans="1:13" x14ac:dyDescent="0.2">
      <c r="A47" s="10"/>
      <c r="B47" s="10"/>
      <c r="C47" s="18"/>
      <c r="M47" s="15"/>
    </row>
    <row r="48" spans="1:13" x14ac:dyDescent="0.2">
      <c r="A48" s="10"/>
      <c r="B48" s="10"/>
      <c r="C48" s="18"/>
      <c r="D48" s="2" t="s">
        <v>123</v>
      </c>
      <c r="M48" s="15"/>
    </row>
    <row r="49" spans="1:13" x14ac:dyDescent="0.2">
      <c r="A49" s="10"/>
      <c r="B49" s="10"/>
      <c r="C49" s="18"/>
      <c r="M49" s="15"/>
    </row>
    <row r="50" spans="1:13" x14ac:dyDescent="0.2">
      <c r="A50" s="2" t="s">
        <v>94</v>
      </c>
      <c r="B50" s="10"/>
      <c r="C50" s="18"/>
      <c r="M50" s="15"/>
    </row>
    <row r="51" spans="1:13" x14ac:dyDescent="0.2">
      <c r="B51" s="10"/>
      <c r="C51" s="18"/>
      <c r="D51" s="2" t="s">
        <v>98</v>
      </c>
      <c r="M51" s="15"/>
    </row>
    <row r="52" spans="1:13" x14ac:dyDescent="0.2">
      <c r="B52" s="10"/>
      <c r="C52" s="18"/>
      <c r="D52" s="22" t="s">
        <v>21</v>
      </c>
      <c r="E52" s="22" t="s">
        <v>99</v>
      </c>
      <c r="M52" s="15"/>
    </row>
    <row r="53" spans="1:13" x14ac:dyDescent="0.2">
      <c r="B53" s="10"/>
      <c r="C53" s="18"/>
      <c r="D53" s="2">
        <v>0</v>
      </c>
      <c r="E53" s="13">
        <v>100000</v>
      </c>
      <c r="M53" s="15"/>
    </row>
    <row r="54" spans="1:13" x14ac:dyDescent="0.2">
      <c r="A54" s="10"/>
      <c r="B54" s="10"/>
      <c r="C54" s="18"/>
      <c r="D54" s="2">
        <v>20</v>
      </c>
      <c r="E54" s="13">
        <v>100000</v>
      </c>
      <c r="M54" s="15"/>
    </row>
    <row r="55" spans="1:13" x14ac:dyDescent="0.2">
      <c r="A55" s="21" t="s">
        <v>32</v>
      </c>
      <c r="B55" s="10"/>
      <c r="C55" s="18"/>
      <c r="M55" s="15"/>
    </row>
    <row r="56" spans="1:13" x14ac:dyDescent="0.2">
      <c r="A56" s="23"/>
      <c r="B56" s="12"/>
      <c r="C56" s="20"/>
      <c r="D56" s="12"/>
      <c r="E56" s="12"/>
      <c r="F56" s="12"/>
      <c r="G56" s="12"/>
      <c r="H56" s="12"/>
      <c r="I56" s="12"/>
      <c r="J56" s="12"/>
      <c r="M56" s="15"/>
    </row>
    <row r="57" spans="1:13" x14ac:dyDescent="0.2">
      <c r="A57" s="24" t="s">
        <v>21</v>
      </c>
      <c r="B57" s="25" t="s">
        <v>33</v>
      </c>
      <c r="C57" s="25"/>
      <c r="D57" s="25"/>
      <c r="E57" s="25"/>
      <c r="F57" s="25"/>
      <c r="G57" s="25"/>
      <c r="H57" s="26"/>
      <c r="I57" s="27" t="s">
        <v>31</v>
      </c>
      <c r="J57" s="28"/>
    </row>
    <row r="58" spans="1:13" ht="60" hidden="1" customHeight="1" x14ac:dyDescent="0.2">
      <c r="A58" s="29"/>
      <c r="C58" s="30" t="s">
        <v>0</v>
      </c>
    </row>
    <row r="59" spans="1:13" ht="46.5" customHeight="1" x14ac:dyDescent="0.2">
      <c r="A59" s="31"/>
      <c r="B59" s="32" t="s">
        <v>24</v>
      </c>
      <c r="C59" s="33" t="s">
        <v>23</v>
      </c>
      <c r="D59" s="33" t="s">
        <v>34</v>
      </c>
      <c r="E59" s="33" t="s">
        <v>27</v>
      </c>
      <c r="F59" s="33" t="s">
        <v>19</v>
      </c>
      <c r="G59" s="33" t="s">
        <v>28</v>
      </c>
      <c r="H59" s="33" t="s">
        <v>20</v>
      </c>
      <c r="I59" s="32" t="s">
        <v>31</v>
      </c>
      <c r="J59" s="34" t="s">
        <v>23</v>
      </c>
    </row>
    <row r="60" spans="1:13" x14ac:dyDescent="0.2">
      <c r="A60" s="2">
        <v>0</v>
      </c>
      <c r="B60" s="13">
        <v>150000</v>
      </c>
      <c r="D60" s="13">
        <v>20000</v>
      </c>
      <c r="E60" s="17">
        <v>0.13333333333333333</v>
      </c>
      <c r="F60" s="17">
        <v>0.15</v>
      </c>
      <c r="G60" s="13">
        <v>60000</v>
      </c>
      <c r="H60" s="35">
        <v>3</v>
      </c>
      <c r="I60" s="13">
        <v>150000</v>
      </c>
    </row>
    <row r="61" spans="1:13" x14ac:dyDescent="0.2">
      <c r="A61" s="2">
        <v>1</v>
      </c>
      <c r="B61" s="13">
        <v>157500</v>
      </c>
      <c r="C61" s="17">
        <v>4.9999999999999996E-2</v>
      </c>
      <c r="D61" s="13">
        <v>23000</v>
      </c>
      <c r="E61" s="17">
        <v>0.14603174603174604</v>
      </c>
      <c r="F61" s="17">
        <v>0.14999999999999991</v>
      </c>
      <c r="G61" s="13">
        <v>63000</v>
      </c>
      <c r="H61" s="35">
        <v>2.7391304347826089</v>
      </c>
      <c r="I61" s="13">
        <v>142500</v>
      </c>
      <c r="J61" s="17">
        <v>-4.9999999999999996E-2</v>
      </c>
      <c r="K61" s="17"/>
    </row>
    <row r="62" spans="1:13" x14ac:dyDescent="0.2">
      <c r="A62" s="2">
        <v>2</v>
      </c>
      <c r="B62" s="13">
        <v>166125</v>
      </c>
      <c r="C62" s="17">
        <v>5.4761904761904755E-2</v>
      </c>
      <c r="D62" s="13">
        <v>26449.999999999996</v>
      </c>
      <c r="E62" s="17">
        <v>0.15921745673438675</v>
      </c>
      <c r="F62" s="17">
        <v>0.14999999999999991</v>
      </c>
      <c r="G62" s="13">
        <v>66450</v>
      </c>
      <c r="H62" s="35">
        <v>2.512287334593573</v>
      </c>
      <c r="I62" s="13">
        <v>136125</v>
      </c>
      <c r="J62" s="17">
        <v>-4.4736842105263158E-2</v>
      </c>
      <c r="K62" s="17"/>
    </row>
    <row r="63" spans="1:13" x14ac:dyDescent="0.2">
      <c r="A63" s="2">
        <v>3</v>
      </c>
      <c r="B63" s="13">
        <v>176043.74999999997</v>
      </c>
      <c r="C63" s="17">
        <v>5.9706546275395025E-2</v>
      </c>
      <c r="D63" s="13">
        <v>30417.499999999989</v>
      </c>
      <c r="E63" s="17">
        <v>0.17278375403841373</v>
      </c>
      <c r="F63" s="17">
        <v>0.14999999999999969</v>
      </c>
      <c r="G63" s="13">
        <v>70417.499999999985</v>
      </c>
      <c r="H63" s="35">
        <v>2.3150324648639766</v>
      </c>
      <c r="I63" s="13">
        <v>130706.25</v>
      </c>
      <c r="J63" s="17">
        <v>-3.980716253443526E-2</v>
      </c>
    </row>
    <row r="64" spans="1:13" x14ac:dyDescent="0.2">
      <c r="A64" s="2">
        <v>4</v>
      </c>
      <c r="B64" s="13">
        <v>187450.31249999997</v>
      </c>
      <c r="C64" s="17">
        <v>6.4793907764405148E-2</v>
      </c>
      <c r="D64" s="13">
        <v>34980.124999999985</v>
      </c>
      <c r="E64" s="17">
        <v>0.18661011834802887</v>
      </c>
      <c r="F64" s="17">
        <v>0.14999999999999991</v>
      </c>
      <c r="G64" s="13">
        <v>74980.124999999985</v>
      </c>
      <c r="H64" s="35">
        <v>2.1435064911860668</v>
      </c>
      <c r="I64" s="13">
        <v>126100.3125</v>
      </c>
      <c r="J64" s="17">
        <v>-3.5238846650408835E-2</v>
      </c>
    </row>
    <row r="65" spans="1:10" x14ac:dyDescent="0.2">
      <c r="A65" s="2">
        <v>5</v>
      </c>
      <c r="B65" s="13">
        <v>200567.85937499997</v>
      </c>
      <c r="C65" s="17">
        <v>6.9978794380510814E-2</v>
      </c>
      <c r="D65" s="13">
        <v>40227.143749999988</v>
      </c>
      <c r="E65" s="17">
        <v>0.20056625161854896</v>
      </c>
      <c r="F65" s="17">
        <v>0.15000000000000013</v>
      </c>
      <c r="G65" s="13">
        <v>80227.143749999988</v>
      </c>
      <c r="H65" s="35">
        <v>1.9943534705965797</v>
      </c>
      <c r="I65" s="13">
        <v>122185.265625</v>
      </c>
      <c r="J65" s="17">
        <v>-3.1047083051439696E-2</v>
      </c>
    </row>
    <row r="66" spans="1:10" x14ac:dyDescent="0.2">
      <c r="A66" s="2">
        <v>6</v>
      </c>
      <c r="B66" s="13">
        <v>215653.03828124996</v>
      </c>
      <c r="C66" s="17">
        <v>7.5212344356955854E-2</v>
      </c>
      <c r="D66" s="13">
        <v>46261.215312499982</v>
      </c>
      <c r="E66" s="17">
        <v>0.21451687247812909</v>
      </c>
      <c r="F66" s="17">
        <v>0.14999999999999991</v>
      </c>
      <c r="G66" s="13">
        <v>86261.21531249999</v>
      </c>
      <c r="H66" s="35">
        <v>1.8646551918231129</v>
      </c>
      <c r="I66" s="13">
        <v>118857.47578124999</v>
      </c>
      <c r="J66" s="17">
        <v>-2.7235606738077175E-2</v>
      </c>
    </row>
    <row r="67" spans="1:10" x14ac:dyDescent="0.2">
      <c r="A67" s="2">
        <v>7</v>
      </c>
      <c r="B67" s="13">
        <v>233000.99402343741</v>
      </c>
      <c r="C67" s="17">
        <v>8.0443827179298391E-2</v>
      </c>
      <c r="D67" s="13">
        <v>53200.397609374966</v>
      </c>
      <c r="E67" s="17">
        <v>0.2283269126483794</v>
      </c>
      <c r="F67" s="17">
        <v>0.14999999999999969</v>
      </c>
      <c r="G67" s="13">
        <v>93200.397609374966</v>
      </c>
      <c r="H67" s="35">
        <v>1.7518740798461854</v>
      </c>
      <c r="I67" s="13">
        <v>116028.85441406249</v>
      </c>
      <c r="J67" s="17">
        <v>-2.3798430419247719E-2</v>
      </c>
    </row>
    <row r="68" spans="1:10" x14ac:dyDescent="0.2">
      <c r="A68" s="2">
        <v>8</v>
      </c>
      <c r="B68" s="13">
        <v>252951.14312695301</v>
      </c>
      <c r="C68" s="17">
        <v>8.5622592243142268E-2</v>
      </c>
      <c r="D68" s="13">
        <v>61180.457250781204</v>
      </c>
      <c r="E68" s="17">
        <v>0.24186669605234995</v>
      </c>
      <c r="F68" s="17">
        <v>0.14999999999999991</v>
      </c>
      <c r="G68" s="13">
        <v>101180.45725078121</v>
      </c>
      <c r="H68" s="35">
        <v>1.653803547692335</v>
      </c>
      <c r="I68" s="13">
        <v>113624.52625195312</v>
      </c>
      <c r="J68" s="17">
        <v>-2.0721812468554146E-2</v>
      </c>
    </row>
    <row r="69" spans="1:10" x14ac:dyDescent="0.2">
      <c r="A69" s="2">
        <v>9</v>
      </c>
      <c r="B69" s="13">
        <v>275893.81459599594</v>
      </c>
      <c r="C69" s="17">
        <v>9.0700011019631224E-2</v>
      </c>
      <c r="D69" s="13">
        <v>70357.525838398389</v>
      </c>
      <c r="E69" s="17">
        <v>0.25501668437701713</v>
      </c>
      <c r="F69" s="17">
        <v>0.15000000000000013</v>
      </c>
      <c r="G69" s="13">
        <v>110357.52583839837</v>
      </c>
      <c r="H69" s="35">
        <v>1.5685248240802916</v>
      </c>
      <c r="I69" s="13">
        <v>111580.84731416016</v>
      </c>
      <c r="J69" s="17">
        <v>-1.7986248261764159E-2</v>
      </c>
    </row>
    <row r="70" spans="1:10" x14ac:dyDescent="0.2">
      <c r="A70" s="2">
        <v>10</v>
      </c>
      <c r="B70" s="13">
        <v>302277.88678539533</v>
      </c>
      <c r="C70" s="17">
        <v>9.5631256641381404E-2</v>
      </c>
      <c r="D70" s="13">
        <v>80911.15471415814</v>
      </c>
      <c r="E70" s="17">
        <v>0.26767143165719454</v>
      </c>
      <c r="F70" s="17">
        <v>0.14999999999999991</v>
      </c>
      <c r="G70" s="13">
        <v>120911.15471415814</v>
      </c>
      <c r="H70" s="35">
        <v>1.4943694122437317</v>
      </c>
      <c r="I70" s="13">
        <v>109843.72021703613</v>
      </c>
      <c r="J70" s="17">
        <v>-1.5568326813589026E-2</v>
      </c>
    </row>
    <row r="71" spans="1:10" x14ac:dyDescent="0.2">
      <c r="A71" s="2">
        <v>11</v>
      </c>
      <c r="B71" s="13">
        <v>332619.56980320462</v>
      </c>
      <c r="C71" s="17">
        <v>0.10037678687144795</v>
      </c>
      <c r="D71" s="13">
        <v>93047.827921281845</v>
      </c>
      <c r="E71" s="17">
        <v>0.27974249373340809</v>
      </c>
      <c r="F71" s="17">
        <v>0.14999999999999991</v>
      </c>
      <c r="G71" s="13">
        <v>133047.82792128186</v>
      </c>
      <c r="H71" s="35">
        <v>1.4298864454293319</v>
      </c>
      <c r="I71" s="13">
        <v>108367.16218448071</v>
      </c>
      <c r="J71" s="17">
        <v>-1.3442352732026401E-2</v>
      </c>
    </row>
    <row r="72" spans="1:10" x14ac:dyDescent="0.2">
      <c r="A72" s="2">
        <v>12</v>
      </c>
      <c r="B72" s="13">
        <v>367512.50527368527</v>
      </c>
      <c r="C72" s="17">
        <v>0.10490343515002802</v>
      </c>
      <c r="D72" s="13">
        <v>107005.00210947411</v>
      </c>
      <c r="E72" s="17">
        <v>0.29116016618206736</v>
      </c>
      <c r="F72" s="17">
        <v>0.14999999999999991</v>
      </c>
      <c r="G72" s="13">
        <v>147005.00210947412</v>
      </c>
      <c r="H72" s="35">
        <v>1.3738143003733323</v>
      </c>
      <c r="I72" s="13">
        <v>107112.0878568086</v>
      </c>
      <c r="J72" s="17">
        <v>-1.158168491609579E-2</v>
      </c>
    </row>
    <row r="73" spans="1:10" x14ac:dyDescent="0.2">
      <c r="A73" s="2">
        <v>13</v>
      </c>
      <c r="B73" s="13">
        <v>407639.38106473809</v>
      </c>
      <c r="C73" s="17">
        <v>0.10918506231827525</v>
      </c>
      <c r="D73" s="13">
        <v>123055.75242589523</v>
      </c>
      <c r="E73" s="17">
        <v>0.30187405373955389</v>
      </c>
      <c r="F73" s="17">
        <v>0.15000000000000013</v>
      </c>
      <c r="G73" s="13">
        <v>163055.75242589525</v>
      </c>
      <c r="H73" s="35">
        <v>1.325055913368115</v>
      </c>
      <c r="I73" s="13">
        <v>106045.27467828731</v>
      </c>
      <c r="J73" s="17">
        <v>-9.9597832501168836E-3</v>
      </c>
    </row>
    <row r="74" spans="1:10" x14ac:dyDescent="0.2">
      <c r="A74" s="2">
        <v>14</v>
      </c>
      <c r="B74" s="13">
        <v>453785.28822444874</v>
      </c>
      <c r="C74" s="17">
        <v>0.1132027701523327</v>
      </c>
      <c r="D74" s="13">
        <v>141514.1152897795</v>
      </c>
      <c r="E74" s="17">
        <v>0.31185258526888293</v>
      </c>
      <c r="F74" s="17">
        <v>0.14999999999999991</v>
      </c>
      <c r="G74" s="13">
        <v>181514.1152897795</v>
      </c>
      <c r="H74" s="35">
        <v>1.2826573159722738</v>
      </c>
      <c r="I74" s="13">
        <v>105138.48347654422</v>
      </c>
      <c r="J74" s="17">
        <v>-8.550981686775351E-3</v>
      </c>
    </row>
    <row r="75" spans="1:10" x14ac:dyDescent="0.2">
      <c r="A75" s="2">
        <v>15</v>
      </c>
      <c r="B75" s="13">
        <v>506853.08145811601</v>
      </c>
      <c r="C75" s="17">
        <v>0.11694471947583109</v>
      </c>
      <c r="D75" s="13">
        <v>162741.2325832464</v>
      </c>
      <c r="E75" s="17">
        <v>0.32108166752202055</v>
      </c>
      <c r="F75" s="17">
        <v>0.14999999999999991</v>
      </c>
      <c r="G75" s="13">
        <v>202741.23258324643</v>
      </c>
      <c r="H75" s="35">
        <v>1.245788970410673</v>
      </c>
      <c r="I75" s="13">
        <v>104367.71095506258</v>
      </c>
      <c r="J75" s="17">
        <v>-7.3310218674933324E-3</v>
      </c>
    </row>
    <row r="76" spans="1:10" x14ac:dyDescent="0.2">
      <c r="A76" s="2">
        <v>16</v>
      </c>
      <c r="B76" s="13">
        <v>567881.04367683327</v>
      </c>
      <c r="C76" s="17">
        <v>0.1204056253207577</v>
      </c>
      <c r="D76" s="13">
        <v>187152.41747073331</v>
      </c>
      <c r="E76" s="17">
        <v>0.32956271309742297</v>
      </c>
      <c r="F76" s="17">
        <v>0.14999999999999969</v>
      </c>
      <c r="G76" s="13">
        <v>227152.41747073331</v>
      </c>
      <c r="H76" s="35">
        <v>1.2137295394875418</v>
      </c>
      <c r="I76" s="13">
        <v>103712.55431180319</v>
      </c>
      <c r="J76" s="17">
        <v>-6.2773882579591767E-3</v>
      </c>
    </row>
    <row r="77" spans="1:10" x14ac:dyDescent="0.2">
      <c r="A77" s="2">
        <v>17</v>
      </c>
      <c r="B77" s="13">
        <v>638063.20022835827</v>
      </c>
      <c r="C77" s="17">
        <v>0.12358601741153359</v>
      </c>
      <c r="D77" s="13">
        <v>215225.2800913433</v>
      </c>
      <c r="E77" s="17">
        <v>0.33731028527317625</v>
      </c>
      <c r="F77" s="17">
        <v>0.14999999999999991</v>
      </c>
      <c r="G77" s="13">
        <v>255225.28009134333</v>
      </c>
      <c r="H77" s="35">
        <v>1.1858517734674277</v>
      </c>
      <c r="I77" s="13">
        <v>103155.67116503272</v>
      </c>
      <c r="J77" s="17">
        <v>-5.3694863699553308E-3</v>
      </c>
    </row>
    <row r="78" spans="1:10" x14ac:dyDescent="0.2">
      <c r="A78" s="2">
        <v>18</v>
      </c>
      <c r="B78" s="13">
        <v>718772.68026261195</v>
      </c>
      <c r="C78" s="17">
        <v>0.1264913569774411</v>
      </c>
      <c r="D78" s="13">
        <v>247509.07210504476</v>
      </c>
      <c r="E78" s="17">
        <v>0.3443495821441272</v>
      </c>
      <c r="F78" s="17">
        <v>0.14999999999999991</v>
      </c>
      <c r="G78" s="13">
        <v>287509.07210504479</v>
      </c>
      <c r="H78" s="35">
        <v>1.1616102377977633</v>
      </c>
      <c r="I78" s="13">
        <v>102682.32049027781</v>
      </c>
      <c r="J78" s="17">
        <v>-4.5887023893976826E-3</v>
      </c>
    </row>
    <row r="79" spans="1:10" x14ac:dyDescent="0.2">
      <c r="A79" s="2">
        <v>19</v>
      </c>
      <c r="B79" s="13">
        <v>811588.58230200363</v>
      </c>
      <c r="C79" s="17">
        <v>0.12913109330404768</v>
      </c>
      <c r="D79" s="13">
        <v>284635.43292080145</v>
      </c>
      <c r="E79" s="17">
        <v>0.35071394438972603</v>
      </c>
      <c r="F79" s="17">
        <v>0.14999999999999991</v>
      </c>
      <c r="G79" s="13">
        <v>324635.43292080145</v>
      </c>
      <c r="H79" s="35">
        <v>1.1405306415632723</v>
      </c>
      <c r="I79" s="13">
        <v>102279.97241673614</v>
      </c>
      <c r="J79" s="17">
        <v>-3.9183772982591143E-3</v>
      </c>
    </row>
    <row r="80" spans="1:10" x14ac:dyDescent="0.2">
      <c r="A80" s="12">
        <v>20</v>
      </c>
      <c r="B80" s="36">
        <v>918326.86964730406</v>
      </c>
      <c r="C80" s="37">
        <v>0.13151772914614723</v>
      </c>
      <c r="D80" s="36">
        <v>327330.74785892165</v>
      </c>
      <c r="E80" s="37">
        <v>0.35644252463682941</v>
      </c>
      <c r="F80" s="37">
        <v>0.14999999999999991</v>
      </c>
      <c r="G80" s="36">
        <v>367330.74785892165</v>
      </c>
      <c r="H80" s="88">
        <v>1.1222005578811065</v>
      </c>
      <c r="I80" s="36">
        <v>101937.97655422572</v>
      </c>
      <c r="J80" s="37">
        <v>-3.3437226705241023E-3</v>
      </c>
    </row>
    <row r="81" spans="1:13" x14ac:dyDescent="0.2">
      <c r="B81" s="38"/>
      <c r="C81" s="17"/>
      <c r="D81" s="13"/>
      <c r="E81" s="17"/>
      <c r="F81" s="17"/>
      <c r="H81" s="13"/>
      <c r="I81" s="39"/>
      <c r="L81" s="40"/>
      <c r="M81" s="17"/>
    </row>
    <row r="82" spans="1:13" x14ac:dyDescent="0.2">
      <c r="A82" s="10"/>
      <c r="B82" s="18"/>
      <c r="C82" s="18"/>
      <c r="D82" s="98"/>
      <c r="E82" s="98"/>
      <c r="F82" s="98"/>
      <c r="G82" s="114"/>
      <c r="H82" s="114"/>
      <c r="I82" s="39"/>
      <c r="L82" s="40"/>
      <c r="M82" s="17"/>
    </row>
    <row r="83" spans="1:13" x14ac:dyDescent="0.2">
      <c r="B83" s="38"/>
      <c r="C83" s="17"/>
      <c r="D83" s="13"/>
      <c r="E83" s="17"/>
      <c r="F83" s="17"/>
      <c r="H83" s="13"/>
      <c r="I83" s="39"/>
      <c r="L83" s="40"/>
      <c r="M83" s="17"/>
    </row>
    <row r="84" spans="1:13" x14ac:dyDescent="0.2">
      <c r="A84" s="3"/>
      <c r="B84" s="4"/>
      <c r="C84" s="4"/>
      <c r="E84" s="17"/>
      <c r="F84" s="17"/>
      <c r="H84" s="13"/>
      <c r="I84" s="39"/>
      <c r="L84" s="40"/>
      <c r="M84" s="17"/>
    </row>
    <row r="85" spans="1:13" x14ac:dyDescent="0.2">
      <c r="A85" s="5"/>
      <c r="B85" s="6"/>
      <c r="C85" s="3"/>
      <c r="E85" s="17"/>
      <c r="F85" s="17"/>
      <c r="H85" s="13"/>
      <c r="I85" s="39"/>
      <c r="L85" s="40"/>
      <c r="M85" s="17"/>
    </row>
    <row r="86" spans="1:13" x14ac:dyDescent="0.2">
      <c r="A86" s="5"/>
      <c r="B86" s="6"/>
      <c r="C86" s="7"/>
      <c r="E86" s="17"/>
      <c r="F86" s="17"/>
      <c r="H86" s="13"/>
      <c r="I86" s="39"/>
      <c r="L86" s="40"/>
      <c r="M86" s="17"/>
    </row>
    <row r="87" spans="1:13" x14ac:dyDescent="0.2">
      <c r="A87" s="5"/>
      <c r="B87" s="6"/>
      <c r="C87" s="7"/>
      <c r="E87" s="17"/>
      <c r="F87" s="17"/>
      <c r="H87" s="13"/>
      <c r="I87" s="39"/>
      <c r="L87" s="40"/>
      <c r="M87" s="17"/>
    </row>
    <row r="88" spans="1:13" x14ac:dyDescent="0.2">
      <c r="A88" s="5"/>
      <c r="B88" s="3"/>
      <c r="C88" s="7"/>
      <c r="E88" s="17"/>
      <c r="F88" s="17"/>
      <c r="H88" s="13"/>
      <c r="I88" s="39"/>
      <c r="L88" s="40"/>
      <c r="M88" s="17"/>
    </row>
    <row r="89" spans="1:13" x14ac:dyDescent="0.2">
      <c r="B89" s="38"/>
      <c r="C89" s="17"/>
      <c r="D89" s="13"/>
      <c r="E89" s="17"/>
      <c r="F89" s="17"/>
      <c r="H89" s="13"/>
      <c r="I89" s="39"/>
      <c r="L89" s="40"/>
      <c r="M89" s="17"/>
    </row>
    <row r="90" spans="1:13" x14ac:dyDescent="0.2">
      <c r="B90" s="38"/>
      <c r="C90" s="17"/>
      <c r="D90" s="13"/>
      <c r="E90" s="17"/>
      <c r="F90" s="17"/>
      <c r="H90" s="13"/>
      <c r="I90" s="39"/>
      <c r="L90" s="40"/>
      <c r="M90" s="17"/>
    </row>
    <row r="91" spans="1:13" x14ac:dyDescent="0.2">
      <c r="B91" s="38"/>
      <c r="C91" s="17"/>
      <c r="D91" s="13"/>
      <c r="E91" s="17"/>
      <c r="F91" s="17"/>
      <c r="H91" s="13"/>
      <c r="I91" s="39"/>
      <c r="L91" s="40"/>
      <c r="M91" s="17"/>
    </row>
    <row r="92" spans="1:13" x14ac:dyDescent="0.2">
      <c r="B92" s="38"/>
      <c r="C92" s="17"/>
      <c r="D92" s="13"/>
      <c r="E92" s="17"/>
      <c r="F92" s="17"/>
      <c r="H92" s="13"/>
      <c r="I92" s="39"/>
      <c r="L92" s="40"/>
      <c r="M92" s="17"/>
    </row>
    <row r="93" spans="1:13" x14ac:dyDescent="0.2">
      <c r="B93" s="38"/>
      <c r="C93" s="17"/>
      <c r="D93" s="13"/>
      <c r="E93" s="17"/>
      <c r="F93" s="17"/>
      <c r="H93" s="13"/>
      <c r="I93" s="39"/>
      <c r="L93" s="40"/>
      <c r="M93" s="17"/>
    </row>
    <row r="94" spans="1:13" x14ac:dyDescent="0.2">
      <c r="B94" s="38"/>
      <c r="C94" s="17"/>
      <c r="D94" s="13"/>
      <c r="E94" s="17"/>
      <c r="F94" s="17"/>
      <c r="H94" s="13"/>
      <c r="I94" s="39"/>
      <c r="L94" s="40"/>
      <c r="M94" s="17"/>
    </row>
    <row r="95" spans="1:13" x14ac:dyDescent="0.2">
      <c r="B95" s="38"/>
      <c r="C95" s="17"/>
      <c r="D95" s="13"/>
      <c r="E95" s="17"/>
      <c r="F95" s="17"/>
      <c r="H95" s="13"/>
      <c r="I95" s="39"/>
      <c r="L95" s="40"/>
      <c r="M95" s="17"/>
    </row>
    <row r="96" spans="1:13" x14ac:dyDescent="0.2">
      <c r="B96" s="38"/>
      <c r="C96" s="17"/>
      <c r="D96" s="13"/>
      <c r="E96" s="17"/>
      <c r="F96" s="17"/>
      <c r="H96" s="13"/>
      <c r="I96" s="39"/>
      <c r="L96" s="40"/>
      <c r="M96" s="17"/>
    </row>
    <row r="97" spans="1:13" x14ac:dyDescent="0.2">
      <c r="B97" s="38"/>
      <c r="C97" s="17"/>
      <c r="D97" s="13"/>
      <c r="E97" s="17"/>
      <c r="F97" s="17"/>
      <c r="H97" s="13"/>
      <c r="I97" s="39"/>
      <c r="L97" s="40"/>
      <c r="M97" s="17"/>
    </row>
    <row r="98" spans="1:13" x14ac:dyDescent="0.2">
      <c r="B98" s="38"/>
      <c r="C98" s="17"/>
      <c r="D98" s="13"/>
      <c r="E98" s="17"/>
      <c r="F98" s="17"/>
      <c r="H98" s="13"/>
      <c r="I98" s="39"/>
      <c r="L98" s="40"/>
      <c r="M98" s="17"/>
    </row>
    <row r="99" spans="1:13" x14ac:dyDescent="0.2">
      <c r="B99" s="38"/>
      <c r="C99" s="17"/>
      <c r="D99" s="13"/>
      <c r="E99" s="17"/>
      <c r="F99" s="17"/>
      <c r="H99" s="13"/>
      <c r="I99" s="39"/>
      <c r="L99" s="40"/>
      <c r="M99" s="17"/>
    </row>
    <row r="100" spans="1:13" x14ac:dyDescent="0.2">
      <c r="B100" s="38"/>
      <c r="C100" s="17"/>
      <c r="D100" s="13"/>
      <c r="E100" s="17"/>
      <c r="F100" s="17"/>
      <c r="H100" s="13"/>
      <c r="I100" s="39"/>
      <c r="L100" s="40"/>
      <c r="M100" s="17"/>
    </row>
    <row r="101" spans="1:13" x14ac:dyDescent="0.2">
      <c r="B101" s="38"/>
      <c r="C101" s="17"/>
      <c r="D101" s="13"/>
      <c r="E101" s="17"/>
      <c r="F101" s="17"/>
      <c r="H101" s="13"/>
      <c r="I101" s="39"/>
    </row>
    <row r="102" spans="1:13" x14ac:dyDescent="0.2">
      <c r="B102" s="38"/>
      <c r="C102" s="17"/>
      <c r="D102" s="13"/>
      <c r="E102" s="17"/>
      <c r="F102" s="17"/>
      <c r="H102" s="13"/>
      <c r="I102" s="39"/>
    </row>
    <row r="103" spans="1:13" x14ac:dyDescent="0.2">
      <c r="B103" s="38"/>
      <c r="C103" s="17"/>
      <c r="D103" s="13"/>
      <c r="E103" s="17"/>
      <c r="F103" s="17"/>
      <c r="H103" s="13"/>
      <c r="I103" s="39"/>
    </row>
    <row r="104" spans="1:13" x14ac:dyDescent="0.2">
      <c r="B104" s="38"/>
      <c r="C104" s="17"/>
      <c r="D104" s="13"/>
      <c r="E104" s="17"/>
      <c r="F104" s="17"/>
      <c r="H104" s="13"/>
      <c r="I104" s="39"/>
    </row>
    <row r="105" spans="1:13" x14ac:dyDescent="0.2">
      <c r="B105" s="38"/>
      <c r="C105" s="17"/>
      <c r="D105" s="13"/>
      <c r="E105" s="17"/>
      <c r="F105" s="17"/>
      <c r="H105" s="13"/>
      <c r="I105" s="39"/>
    </row>
    <row r="106" spans="1:13" x14ac:dyDescent="0.2">
      <c r="A106" s="8"/>
      <c r="B106" s="8"/>
      <c r="C106" s="8"/>
      <c r="D106" s="8"/>
      <c r="E106" s="8"/>
      <c r="F106" s="17"/>
      <c r="H106" s="13"/>
      <c r="I106" s="39"/>
    </row>
    <row r="107" spans="1:13" x14ac:dyDescent="0.2">
      <c r="B107" s="38"/>
      <c r="C107" s="17"/>
      <c r="D107" s="13"/>
      <c r="E107" s="17"/>
      <c r="F107" s="17"/>
      <c r="H107" s="13"/>
      <c r="I107" s="39"/>
    </row>
    <row r="108" spans="1:13" x14ac:dyDescent="0.2">
      <c r="B108" s="38"/>
      <c r="C108" s="17"/>
      <c r="D108" s="13"/>
      <c r="E108" s="17"/>
      <c r="F108" s="17"/>
      <c r="H108" s="13"/>
      <c r="I108" s="39"/>
    </row>
    <row r="109" spans="1:13" x14ac:dyDescent="0.2">
      <c r="B109" s="38"/>
      <c r="C109" s="17"/>
      <c r="D109" s="13"/>
      <c r="E109" s="17"/>
      <c r="F109" s="17"/>
      <c r="H109" s="13"/>
      <c r="I109" s="39"/>
    </row>
    <row r="110" spans="1:13" x14ac:dyDescent="0.2">
      <c r="B110" s="38"/>
      <c r="C110" s="17"/>
      <c r="D110" s="13"/>
      <c r="E110" s="17"/>
      <c r="F110" s="17"/>
      <c r="H110" s="13"/>
      <c r="I110" s="39"/>
    </row>
    <row r="111" spans="1:13" x14ac:dyDescent="0.2">
      <c r="B111" s="38"/>
      <c r="C111" s="17"/>
      <c r="D111" s="13"/>
      <c r="E111" s="17"/>
      <c r="F111" s="17"/>
      <c r="H111" s="13"/>
      <c r="I111" s="39"/>
    </row>
    <row r="112" spans="1:13" x14ac:dyDescent="0.2">
      <c r="B112" s="38"/>
      <c r="C112" s="17"/>
      <c r="D112" s="13"/>
      <c r="E112" s="17"/>
      <c r="F112" s="17"/>
      <c r="H112" s="13"/>
      <c r="I112" s="39"/>
    </row>
    <row r="113" spans="2:9" x14ac:dyDescent="0.2">
      <c r="B113" s="38"/>
      <c r="C113" s="17"/>
      <c r="D113" s="13"/>
      <c r="E113" s="17"/>
      <c r="F113" s="17"/>
      <c r="H113" s="13"/>
      <c r="I113" s="39"/>
    </row>
    <row r="114" spans="2:9" x14ac:dyDescent="0.2">
      <c r="B114" s="38"/>
      <c r="C114" s="17"/>
      <c r="D114" s="13"/>
      <c r="E114" s="17"/>
      <c r="F114" s="17"/>
      <c r="H114" s="13"/>
      <c r="I114" s="39"/>
    </row>
    <row r="115" spans="2:9" x14ac:dyDescent="0.2">
      <c r="B115" s="38"/>
      <c r="C115" s="17"/>
      <c r="D115" s="13"/>
      <c r="E115" s="17"/>
      <c r="F115" s="17"/>
      <c r="H115" s="13"/>
      <c r="I115" s="39"/>
    </row>
    <row r="116" spans="2:9" x14ac:dyDescent="0.2">
      <c r="B116" s="38"/>
      <c r="C116" s="17"/>
      <c r="D116" s="13"/>
      <c r="E116" s="17"/>
      <c r="F116" s="17"/>
      <c r="H116" s="13"/>
      <c r="I116" s="39"/>
    </row>
    <row r="117" spans="2:9" x14ac:dyDescent="0.2">
      <c r="B117" s="38"/>
      <c r="C117" s="17"/>
      <c r="D117" s="13"/>
      <c r="E117" s="17"/>
      <c r="F117" s="17"/>
      <c r="H117" s="13"/>
      <c r="I117" s="39"/>
    </row>
    <row r="118" spans="2:9" x14ac:dyDescent="0.2">
      <c r="B118" s="38"/>
      <c r="C118" s="17"/>
      <c r="D118" s="13"/>
      <c r="E118" s="17"/>
      <c r="F118" s="17"/>
      <c r="H118" s="13"/>
      <c r="I118" s="39"/>
    </row>
    <row r="119" spans="2:9" x14ac:dyDescent="0.2">
      <c r="B119" s="38"/>
      <c r="C119" s="17"/>
      <c r="D119" s="13"/>
      <c r="E119" s="17"/>
      <c r="F119" s="17"/>
      <c r="H119" s="13"/>
      <c r="I119" s="39"/>
    </row>
    <row r="120" spans="2:9" x14ac:dyDescent="0.2">
      <c r="B120" s="38"/>
      <c r="C120" s="17"/>
      <c r="D120" s="13"/>
      <c r="E120" s="17"/>
      <c r="F120" s="17"/>
      <c r="H120" s="13"/>
      <c r="I120" s="39"/>
    </row>
    <row r="121" spans="2:9" x14ac:dyDescent="0.2">
      <c r="B121" s="38"/>
      <c r="C121" s="17"/>
      <c r="D121" s="13"/>
      <c r="E121" s="17"/>
      <c r="F121" s="17"/>
      <c r="H121" s="13"/>
      <c r="I121" s="39"/>
    </row>
    <row r="122" spans="2:9" x14ac:dyDescent="0.2">
      <c r="B122" s="38"/>
      <c r="C122" s="17"/>
      <c r="D122" s="13"/>
      <c r="E122" s="17"/>
      <c r="F122" s="17"/>
      <c r="H122" s="13"/>
      <c r="I122" s="39"/>
    </row>
    <row r="123" spans="2:9" x14ac:dyDescent="0.2">
      <c r="B123" s="38"/>
      <c r="C123" s="17"/>
      <c r="D123" s="13"/>
      <c r="E123" s="17"/>
      <c r="F123" s="17"/>
      <c r="H123" s="13"/>
      <c r="I123" s="39"/>
    </row>
    <row r="124" spans="2:9" x14ac:dyDescent="0.2">
      <c r="B124" s="38"/>
      <c r="C124" s="17"/>
      <c r="D124" s="13"/>
      <c r="E124" s="17"/>
      <c r="F124" s="17"/>
      <c r="H124" s="13"/>
      <c r="I124" s="39"/>
    </row>
    <row r="125" spans="2:9" x14ac:dyDescent="0.2">
      <c r="B125" s="38"/>
      <c r="C125" s="17"/>
      <c r="D125" s="13"/>
      <c r="E125" s="17"/>
      <c r="F125" s="17"/>
      <c r="H125" s="13"/>
      <c r="I125" s="39"/>
    </row>
    <row r="126" spans="2:9" x14ac:dyDescent="0.2">
      <c r="B126" s="38"/>
      <c r="C126" s="17"/>
      <c r="D126" s="13"/>
      <c r="E126" s="17"/>
      <c r="F126" s="17"/>
      <c r="H126" s="13"/>
      <c r="I126" s="39"/>
    </row>
    <row r="127" spans="2:9" x14ac:dyDescent="0.2">
      <c r="B127" s="38"/>
      <c r="C127" s="17"/>
      <c r="D127" s="13"/>
      <c r="E127" s="17"/>
      <c r="F127" s="17"/>
      <c r="H127" s="13"/>
      <c r="I127" s="39"/>
    </row>
    <row r="128" spans="2:9" x14ac:dyDescent="0.2">
      <c r="B128" s="38"/>
      <c r="C128" s="17"/>
      <c r="D128" s="13"/>
      <c r="E128" s="17"/>
      <c r="F128" s="17"/>
      <c r="H128" s="13"/>
      <c r="I128" s="39"/>
    </row>
    <row r="129" spans="2:9" x14ac:dyDescent="0.2">
      <c r="B129" s="38"/>
      <c r="C129" s="17"/>
      <c r="D129" s="13"/>
      <c r="E129" s="17"/>
      <c r="F129" s="17"/>
      <c r="H129" s="13"/>
      <c r="I129" s="39"/>
    </row>
    <row r="130" spans="2:9" x14ac:dyDescent="0.2">
      <c r="B130" s="38"/>
      <c r="C130" s="17"/>
      <c r="D130" s="13"/>
      <c r="E130" s="17"/>
      <c r="F130" s="17"/>
      <c r="H130" s="13"/>
      <c r="I130" s="39"/>
    </row>
    <row r="131" spans="2:9" x14ac:dyDescent="0.2">
      <c r="B131" s="38"/>
      <c r="C131" s="17"/>
      <c r="D131" s="13"/>
      <c r="E131" s="17"/>
      <c r="F131" s="17"/>
      <c r="H131" s="13"/>
      <c r="I131" s="39"/>
    </row>
    <row r="132" spans="2:9" x14ac:dyDescent="0.2">
      <c r="B132" s="38"/>
      <c r="C132" s="17"/>
      <c r="D132" s="13"/>
      <c r="E132" s="17"/>
      <c r="F132" s="17"/>
      <c r="H132" s="13"/>
      <c r="I132" s="39"/>
    </row>
    <row r="133" spans="2:9" x14ac:dyDescent="0.2">
      <c r="B133" s="38"/>
      <c r="C133" s="17"/>
      <c r="D133" s="13"/>
      <c r="E133" s="17"/>
      <c r="F133" s="17"/>
      <c r="H133" s="13"/>
      <c r="I133" s="39"/>
    </row>
    <row r="134" spans="2:9" x14ac:dyDescent="0.2">
      <c r="B134" s="38"/>
      <c r="C134" s="17"/>
      <c r="D134" s="13"/>
      <c r="E134" s="17"/>
      <c r="F134" s="17"/>
      <c r="H134" s="13"/>
      <c r="I134" s="39"/>
    </row>
    <row r="135" spans="2:9" x14ac:dyDescent="0.2">
      <c r="B135" s="38"/>
      <c r="C135" s="17"/>
      <c r="D135" s="13"/>
      <c r="E135" s="17"/>
      <c r="F135" s="17"/>
      <c r="H135" s="13"/>
      <c r="I135" s="39"/>
    </row>
    <row r="136" spans="2:9" x14ac:dyDescent="0.2">
      <c r="B136" s="38"/>
      <c r="C136" s="17"/>
      <c r="D136" s="13"/>
      <c r="E136" s="17"/>
      <c r="F136" s="17"/>
      <c r="H136" s="13"/>
      <c r="I136" s="39"/>
    </row>
    <row r="137" spans="2:9" x14ac:dyDescent="0.2">
      <c r="B137" s="38"/>
      <c r="C137" s="17"/>
      <c r="D137" s="13"/>
      <c r="E137" s="17"/>
      <c r="F137" s="17"/>
      <c r="H137" s="13"/>
      <c r="I137" s="39"/>
    </row>
    <row r="138" spans="2:9" x14ac:dyDescent="0.2">
      <c r="B138" s="38"/>
      <c r="C138" s="17"/>
      <c r="D138" s="13"/>
      <c r="E138" s="17"/>
      <c r="F138" s="17"/>
      <c r="H138" s="13"/>
      <c r="I138" s="39"/>
    </row>
    <row r="139" spans="2:9" x14ac:dyDescent="0.2">
      <c r="B139" s="38"/>
      <c r="C139" s="17"/>
      <c r="D139" s="13"/>
      <c r="E139" s="17"/>
      <c r="F139" s="17"/>
      <c r="H139" s="13"/>
      <c r="I139" s="39"/>
    </row>
    <row r="140" spans="2:9" x14ac:dyDescent="0.2">
      <c r="B140" s="38"/>
      <c r="C140" s="17"/>
      <c r="D140" s="13"/>
      <c r="E140" s="17"/>
      <c r="F140" s="17"/>
      <c r="H140" s="13"/>
      <c r="I140" s="39"/>
    </row>
    <row r="141" spans="2:9" x14ac:dyDescent="0.2">
      <c r="B141" s="38"/>
      <c r="C141" s="17"/>
      <c r="D141" s="13"/>
      <c r="E141" s="17"/>
      <c r="F141" s="17"/>
      <c r="H141" s="13"/>
      <c r="I141" s="39"/>
    </row>
    <row r="142" spans="2:9" x14ac:dyDescent="0.2">
      <c r="B142" s="38"/>
      <c r="C142" s="17"/>
      <c r="D142" s="13"/>
      <c r="E142" s="17"/>
      <c r="F142" s="17"/>
      <c r="H142" s="13"/>
      <c r="I142" s="39"/>
    </row>
    <row r="143" spans="2:9" x14ac:dyDescent="0.2">
      <c r="B143" s="38"/>
      <c r="C143" s="17"/>
      <c r="D143" s="13"/>
      <c r="E143" s="17"/>
      <c r="F143" s="17"/>
      <c r="H143" s="13"/>
      <c r="I143" s="39"/>
    </row>
    <row r="144" spans="2:9" x14ac:dyDescent="0.2">
      <c r="B144" s="38"/>
      <c r="C144" s="17"/>
      <c r="D144" s="13"/>
      <c r="E144" s="17"/>
      <c r="F144" s="17"/>
      <c r="H144" s="13"/>
      <c r="I144" s="39"/>
    </row>
    <row r="145" spans="2:9" x14ac:dyDescent="0.2">
      <c r="B145" s="38"/>
      <c r="C145" s="17"/>
      <c r="D145" s="13"/>
      <c r="E145" s="17"/>
      <c r="F145" s="17"/>
      <c r="H145" s="13"/>
      <c r="I145" s="39"/>
    </row>
    <row r="146" spans="2:9" x14ac:dyDescent="0.2">
      <c r="B146" s="38"/>
      <c r="C146" s="17"/>
      <c r="D146" s="13"/>
      <c r="E146" s="17"/>
      <c r="F146" s="17"/>
      <c r="H146" s="13"/>
      <c r="I146" s="39"/>
    </row>
    <row r="147" spans="2:9" x14ac:dyDescent="0.2">
      <c r="B147" s="38"/>
      <c r="C147" s="17"/>
      <c r="D147" s="13"/>
      <c r="E147" s="17"/>
      <c r="F147" s="17"/>
      <c r="H147" s="13"/>
      <c r="I147" s="39"/>
    </row>
    <row r="148" spans="2:9" x14ac:dyDescent="0.2">
      <c r="B148" s="38"/>
      <c r="C148" s="17"/>
      <c r="D148" s="13"/>
      <c r="E148" s="17"/>
      <c r="F148" s="17"/>
      <c r="H148" s="13"/>
      <c r="I148" s="39"/>
    </row>
    <row r="149" spans="2:9" x14ac:dyDescent="0.2">
      <c r="B149" s="38"/>
      <c r="C149" s="17"/>
      <c r="D149" s="13"/>
      <c r="E149" s="17"/>
      <c r="F149" s="17"/>
      <c r="H149" s="13"/>
      <c r="I149" s="39"/>
    </row>
    <row r="150" spans="2:9" x14ac:dyDescent="0.2">
      <c r="B150" s="38"/>
      <c r="C150" s="17"/>
      <c r="D150" s="13"/>
      <c r="E150" s="17"/>
      <c r="F150" s="17"/>
      <c r="H150" s="13"/>
      <c r="I150" s="39"/>
    </row>
    <row r="151" spans="2:9" x14ac:dyDescent="0.2">
      <c r="B151" s="38"/>
      <c r="C151" s="17"/>
      <c r="D151" s="13"/>
      <c r="E151" s="17"/>
      <c r="F151" s="17"/>
      <c r="H151" s="13"/>
      <c r="I151" s="39"/>
    </row>
    <row r="152" spans="2:9" x14ac:dyDescent="0.2">
      <c r="B152" s="38"/>
      <c r="C152" s="17"/>
      <c r="D152" s="13"/>
      <c r="E152" s="17"/>
      <c r="F152" s="17"/>
      <c r="H152" s="13"/>
      <c r="I152" s="39"/>
    </row>
    <row r="153" spans="2:9" x14ac:dyDescent="0.2">
      <c r="B153" s="38"/>
      <c r="C153" s="17"/>
      <c r="D153" s="13"/>
      <c r="E153" s="17"/>
      <c r="F153" s="17"/>
      <c r="H153" s="13"/>
      <c r="I153" s="39"/>
    </row>
    <row r="154" spans="2:9" x14ac:dyDescent="0.2">
      <c r="B154" s="38"/>
      <c r="C154" s="17"/>
      <c r="D154" s="13"/>
      <c r="E154" s="17"/>
      <c r="F154" s="17"/>
      <c r="H154" s="13"/>
      <c r="I154" s="39"/>
    </row>
    <row r="155" spans="2:9" x14ac:dyDescent="0.2">
      <c r="B155" s="38"/>
      <c r="C155" s="17"/>
      <c r="D155" s="13"/>
      <c r="E155" s="17"/>
      <c r="F155" s="17"/>
      <c r="H155" s="13"/>
      <c r="I155" s="39"/>
    </row>
    <row r="156" spans="2:9" x14ac:dyDescent="0.2">
      <c r="B156" s="38"/>
      <c r="C156" s="17"/>
      <c r="D156" s="13"/>
      <c r="E156" s="17"/>
      <c r="F156" s="17"/>
      <c r="H156" s="13"/>
      <c r="I156" s="39"/>
    </row>
    <row r="157" spans="2:9" x14ac:dyDescent="0.2">
      <c r="B157" s="38"/>
      <c r="C157" s="17"/>
      <c r="D157" s="13"/>
      <c r="E157" s="17"/>
      <c r="F157" s="17"/>
      <c r="H157" s="13"/>
      <c r="I157" s="39"/>
    </row>
    <row r="158" spans="2:9" x14ac:dyDescent="0.2">
      <c r="B158" s="38"/>
      <c r="C158" s="17"/>
      <c r="D158" s="13"/>
      <c r="E158" s="17"/>
      <c r="F158" s="17"/>
      <c r="H158" s="13"/>
      <c r="I158" s="39"/>
    </row>
    <row r="159" spans="2:9" x14ac:dyDescent="0.2">
      <c r="B159" s="38"/>
      <c r="C159" s="17"/>
      <c r="D159" s="13"/>
      <c r="E159" s="17"/>
      <c r="F159" s="17"/>
      <c r="H159" s="13"/>
      <c r="I159" s="39"/>
    </row>
    <row r="160" spans="2:9" x14ac:dyDescent="0.2">
      <c r="B160" s="38"/>
      <c r="C160" s="17"/>
      <c r="D160" s="13"/>
      <c r="E160" s="17"/>
      <c r="F160" s="17"/>
      <c r="H160" s="13"/>
      <c r="I160" s="39"/>
    </row>
  </sheetData>
  <mergeCells count="3">
    <mergeCell ref="A57:A59"/>
    <mergeCell ref="B57:H57"/>
    <mergeCell ref="I57:J5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41" r:id="rId4">
          <objectPr defaultSize="0" autoPict="0" r:id="rId5">
            <anchor moveWithCells="1" sizeWithCells="1">
              <from>
                <xdr:col>0</xdr:col>
                <xdr:colOff>0</xdr:colOff>
                <xdr:row>24</xdr:row>
                <xdr:rowOff>171450</xdr:rowOff>
              </from>
              <to>
                <xdr:col>1</xdr:col>
                <xdr:colOff>1066800</xdr:colOff>
                <xdr:row>26</xdr:row>
                <xdr:rowOff>95250</xdr:rowOff>
              </to>
            </anchor>
          </objectPr>
        </oleObject>
      </mc:Choice>
      <mc:Fallback>
        <oleObject progId="Equation.3" shapeId="10241" r:id="rId4"/>
      </mc:Fallback>
    </mc:AlternateContent>
    <mc:AlternateContent xmlns:mc="http://schemas.openxmlformats.org/markup-compatibility/2006">
      <mc:Choice Requires="x14">
        <oleObject progId="Equation.3" shapeId="10242" r:id="rId6">
          <objectPr defaultSize="0" r:id="rId7">
            <anchor moveWithCells="1" sizeWithCells="1">
              <from>
                <xdr:col>0</xdr:col>
                <xdr:colOff>66675</xdr:colOff>
                <xdr:row>31</xdr:row>
                <xdr:rowOff>47625</xdr:rowOff>
              </from>
              <to>
                <xdr:col>1</xdr:col>
                <xdr:colOff>847725</xdr:colOff>
                <xdr:row>35</xdr:row>
                <xdr:rowOff>104775</xdr:rowOff>
              </to>
            </anchor>
          </objectPr>
        </oleObject>
      </mc:Choice>
      <mc:Fallback>
        <oleObject progId="Equation.3" shapeId="10242" r:id="rId6"/>
      </mc:Fallback>
    </mc:AlternateContent>
    <mc:AlternateContent xmlns:mc="http://schemas.openxmlformats.org/markup-compatibility/2006">
      <mc:Choice Requires="x14">
        <oleObject progId="Equation.3" shapeId="10243" r:id="rId8">
          <objectPr defaultSize="0" r:id="rId9">
            <anchor moveWithCells="1" sizeWithCells="1">
              <from>
                <xdr:col>0</xdr:col>
                <xdr:colOff>38100</xdr:colOff>
                <xdr:row>40</xdr:row>
                <xdr:rowOff>152400</xdr:rowOff>
              </from>
              <to>
                <xdr:col>0</xdr:col>
                <xdr:colOff>2190750</xdr:colOff>
                <xdr:row>45</xdr:row>
                <xdr:rowOff>0</xdr:rowOff>
              </to>
            </anchor>
          </objectPr>
        </oleObject>
      </mc:Choice>
      <mc:Fallback>
        <oleObject progId="Equation.3" shapeId="10243" r:id="rId8"/>
      </mc:Fallback>
    </mc:AlternateContent>
    <mc:AlternateContent xmlns:mc="http://schemas.openxmlformats.org/markup-compatibility/2006">
      <mc:Choice Requires="x14">
        <oleObject progId="Equation.3" shapeId="10244" r:id="rId10">
          <objectPr defaultSize="0" r:id="rId11">
            <anchor moveWithCells="1" sizeWithCells="1">
              <from>
                <xdr:col>0</xdr:col>
                <xdr:colOff>0</xdr:colOff>
                <xdr:row>28</xdr:row>
                <xdr:rowOff>57150</xdr:rowOff>
              </from>
              <to>
                <xdr:col>0</xdr:col>
                <xdr:colOff>1781175</xdr:colOff>
                <xdr:row>29</xdr:row>
                <xdr:rowOff>114300</xdr:rowOff>
              </to>
            </anchor>
          </objectPr>
        </oleObject>
      </mc:Choice>
      <mc:Fallback>
        <oleObject progId="Equation.3" shapeId="10244" r:id="rId10"/>
      </mc:Fallback>
    </mc:AlternateContent>
    <mc:AlternateContent xmlns:mc="http://schemas.openxmlformats.org/markup-compatibility/2006">
      <mc:Choice Requires="x14">
        <oleObject progId="Equation.3" shapeId="10246" r:id="rId12">
          <objectPr defaultSize="0" autoPict="0" r:id="rId13">
            <anchor moveWithCells="1" sizeWithCells="1">
              <from>
                <xdr:col>0</xdr:col>
                <xdr:colOff>0</xdr:colOff>
                <xdr:row>37</xdr:row>
                <xdr:rowOff>66675</xdr:rowOff>
              </from>
              <to>
                <xdr:col>0</xdr:col>
                <xdr:colOff>714375</xdr:colOff>
                <xdr:row>39</xdr:row>
                <xdr:rowOff>142875</xdr:rowOff>
              </to>
            </anchor>
          </objectPr>
        </oleObject>
      </mc:Choice>
      <mc:Fallback>
        <oleObject progId="Equation.3" shapeId="10246" r:id="rId12"/>
      </mc:Fallback>
    </mc:AlternateContent>
    <mc:AlternateContent xmlns:mc="http://schemas.openxmlformats.org/markup-compatibility/2006">
      <mc:Choice Requires="x14">
        <oleObject progId="Equation.3" shapeId="10248" r:id="rId14">
          <objectPr defaultSize="0" autoPict="0" r:id="rId15">
            <anchor moveWithCells="1" sizeWithCells="1">
              <from>
                <xdr:col>0</xdr:col>
                <xdr:colOff>0</xdr:colOff>
                <xdr:row>51</xdr:row>
                <xdr:rowOff>0</xdr:rowOff>
              </from>
              <to>
                <xdr:col>0</xdr:col>
                <xdr:colOff>1438275</xdr:colOff>
                <xdr:row>53</xdr:row>
                <xdr:rowOff>85725</xdr:rowOff>
              </to>
            </anchor>
          </objectPr>
        </oleObject>
      </mc:Choice>
      <mc:Fallback>
        <oleObject progId="Equation.3" shapeId="10248" r:id="rId14"/>
      </mc:Fallback>
    </mc:AlternateContent>
    <mc:AlternateContent xmlns:mc="http://schemas.openxmlformats.org/markup-compatibility/2006">
      <mc:Choice Requires="x14">
        <oleObject progId="Equation.3" shapeId="10249" r:id="rId16">
          <objectPr defaultSize="0" autoPict="0" r:id="rId17">
            <anchor moveWithCells="1" sizeWithCells="1">
              <from>
                <xdr:col>0</xdr:col>
                <xdr:colOff>38100</xdr:colOff>
                <xdr:row>46</xdr:row>
                <xdr:rowOff>19050</xdr:rowOff>
              </from>
              <to>
                <xdr:col>0</xdr:col>
                <xdr:colOff>1438275</xdr:colOff>
                <xdr:row>48</xdr:row>
                <xdr:rowOff>104775</xdr:rowOff>
              </to>
            </anchor>
          </objectPr>
        </oleObject>
      </mc:Choice>
      <mc:Fallback>
        <oleObject progId="Equation.3" shapeId="10249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E0603-D1FA-455E-9F1A-DD95B2731C98}">
  <dimension ref="A1:AB160"/>
  <sheetViews>
    <sheetView workbookViewId="0"/>
  </sheetViews>
  <sheetFormatPr defaultRowHeight="12.75" x14ac:dyDescent="0.2"/>
  <cols>
    <col min="1" max="1" width="36.5703125" style="2" customWidth="1"/>
    <col min="2" max="2" width="18.5703125" style="2" customWidth="1"/>
    <col min="3" max="3" width="13.28515625" style="2" customWidth="1"/>
    <col min="4" max="4" width="13.5703125" style="2" customWidth="1"/>
    <col min="5" max="5" width="15" style="2" customWidth="1"/>
    <col min="6" max="6" width="13.7109375" style="2" bestFit="1" customWidth="1"/>
    <col min="7" max="7" width="14.140625" style="2" customWidth="1"/>
    <col min="8" max="8" width="12" style="2" customWidth="1"/>
    <col min="9" max="9" width="15.140625" style="2" customWidth="1"/>
    <col min="10" max="10" width="14.7109375" style="2" customWidth="1"/>
    <col min="11" max="11" width="15.140625" style="2" customWidth="1"/>
    <col min="12" max="12" width="12.140625" style="2" customWidth="1"/>
    <col min="13" max="13" width="9.140625" style="2"/>
    <col min="14" max="14" width="12" style="2" customWidth="1"/>
    <col min="15" max="15" width="10.28515625" style="2" customWidth="1"/>
    <col min="16" max="27" width="9.140625" style="2"/>
    <col min="28" max="28" width="12.5703125" style="2" bestFit="1" customWidth="1"/>
    <col min="29" max="16384" width="9.140625" style="2"/>
  </cols>
  <sheetData>
    <row r="1" spans="1:28" x14ac:dyDescent="0.2">
      <c r="A1" s="2" t="s">
        <v>156</v>
      </c>
    </row>
    <row r="2" spans="1:28" x14ac:dyDescent="0.2">
      <c r="A2" s="2" t="s">
        <v>157</v>
      </c>
    </row>
    <row r="3" spans="1:28" x14ac:dyDescent="0.2">
      <c r="A3" s="2" t="s">
        <v>53</v>
      </c>
    </row>
    <row r="4" spans="1:28" x14ac:dyDescent="0.2">
      <c r="A4" s="9" t="s">
        <v>52</v>
      </c>
    </row>
    <row r="5" spans="1:28" x14ac:dyDescent="0.2">
      <c r="A5" s="10"/>
      <c r="B5" s="10"/>
      <c r="C5" s="10"/>
    </row>
    <row r="6" spans="1:28" x14ac:dyDescent="0.2">
      <c r="A6" s="89" t="s">
        <v>11</v>
      </c>
      <c r="B6" s="10"/>
      <c r="C6" s="10"/>
    </row>
    <row r="7" spans="1:28" x14ac:dyDescent="0.2">
      <c r="A7" s="46" t="s">
        <v>153</v>
      </c>
      <c r="B7" s="12"/>
      <c r="C7" s="12"/>
    </row>
    <row r="8" spans="1:28" x14ac:dyDescent="0.2">
      <c r="A8" s="12"/>
      <c r="B8" s="12" t="s">
        <v>25</v>
      </c>
      <c r="C8" s="12" t="s">
        <v>12</v>
      </c>
    </row>
    <row r="9" spans="1:28" ht="15.75" x14ac:dyDescent="0.3">
      <c r="A9" s="2" t="s">
        <v>13</v>
      </c>
      <c r="B9" s="41" t="s">
        <v>138</v>
      </c>
      <c r="C9" s="13">
        <v>150000</v>
      </c>
    </row>
    <row r="10" spans="1:28" ht="16.5" customHeight="1" x14ac:dyDescent="0.3">
      <c r="A10" s="2" t="s">
        <v>26</v>
      </c>
      <c r="B10" s="41" t="s">
        <v>139</v>
      </c>
      <c r="C10" s="13">
        <v>100000</v>
      </c>
      <c r="E10" s="14"/>
    </row>
    <row r="11" spans="1:28" x14ac:dyDescent="0.2">
      <c r="A11" s="2" t="s">
        <v>14</v>
      </c>
      <c r="B11" s="41" t="s">
        <v>6</v>
      </c>
      <c r="C11" s="15">
        <v>0.4</v>
      </c>
      <c r="AB11" s="16"/>
    </row>
    <row r="12" spans="1:28" ht="15.75" x14ac:dyDescent="0.3">
      <c r="A12" s="2" t="s">
        <v>15</v>
      </c>
      <c r="B12" s="41" t="s">
        <v>140</v>
      </c>
      <c r="C12" s="13">
        <v>40000</v>
      </c>
      <c r="AB12" s="16"/>
    </row>
    <row r="13" spans="1:28" x14ac:dyDescent="0.2">
      <c r="A13" s="2" t="s">
        <v>16</v>
      </c>
      <c r="B13" s="41" t="s">
        <v>101</v>
      </c>
      <c r="C13" s="13">
        <v>20000</v>
      </c>
      <c r="AB13" s="16"/>
    </row>
    <row r="14" spans="1:28" ht="15.75" x14ac:dyDescent="0.3">
      <c r="A14" s="2" t="s">
        <v>17</v>
      </c>
      <c r="B14" s="41" t="s">
        <v>141</v>
      </c>
      <c r="C14" s="13">
        <v>90000</v>
      </c>
    </row>
    <row r="15" spans="1:28" ht="15.75" x14ac:dyDescent="0.3">
      <c r="A15" s="2" t="s">
        <v>18</v>
      </c>
      <c r="B15" s="41" t="s">
        <v>142</v>
      </c>
      <c r="C15" s="13">
        <v>50000</v>
      </c>
    </row>
    <row r="16" spans="1:28" ht="15.75" x14ac:dyDescent="0.3">
      <c r="A16" s="2" t="s">
        <v>97</v>
      </c>
      <c r="B16" s="41" t="s">
        <v>143</v>
      </c>
      <c r="C16" s="17">
        <v>0.33333333333333331</v>
      </c>
    </row>
    <row r="17" spans="1:13" ht="15.75" x14ac:dyDescent="0.3">
      <c r="A17" s="2" t="s">
        <v>29</v>
      </c>
      <c r="B17" s="41" t="s">
        <v>144</v>
      </c>
      <c r="C17" s="15">
        <v>0.15</v>
      </c>
    </row>
    <row r="18" spans="1:13" ht="15.75" x14ac:dyDescent="0.3">
      <c r="A18" s="2" t="s">
        <v>30</v>
      </c>
      <c r="B18" s="41" t="s">
        <v>144</v>
      </c>
      <c r="C18" s="15">
        <v>-0.15</v>
      </c>
    </row>
    <row r="19" spans="1:13" ht="27" x14ac:dyDescent="0.3">
      <c r="A19" s="90" t="s">
        <v>152</v>
      </c>
      <c r="B19" s="41" t="s">
        <v>145</v>
      </c>
      <c r="C19" s="17">
        <v>0.5</v>
      </c>
    </row>
    <row r="20" spans="1:13" ht="15.75" x14ac:dyDescent="0.3">
      <c r="A20" s="2" t="s">
        <v>28</v>
      </c>
      <c r="B20" s="41" t="s">
        <v>146</v>
      </c>
      <c r="C20" s="13">
        <v>60000</v>
      </c>
    </row>
    <row r="21" spans="1:13" ht="15.75" x14ac:dyDescent="0.3">
      <c r="A21" s="10" t="s">
        <v>20</v>
      </c>
      <c r="B21" s="42" t="s">
        <v>147</v>
      </c>
      <c r="C21" s="18">
        <v>3</v>
      </c>
      <c r="M21" s="15"/>
    </row>
    <row r="22" spans="1:13" x14ac:dyDescent="0.2">
      <c r="A22" s="19" t="s">
        <v>95</v>
      </c>
      <c r="B22" s="43" t="s">
        <v>96</v>
      </c>
      <c r="C22" s="20">
        <v>1.5</v>
      </c>
      <c r="M22" s="15"/>
    </row>
    <row r="23" spans="1:13" x14ac:dyDescent="0.2">
      <c r="A23" s="10"/>
      <c r="B23" s="10"/>
      <c r="C23" s="18"/>
      <c r="M23" s="15"/>
    </row>
    <row r="24" spans="1:13" x14ac:dyDescent="0.2">
      <c r="A24" s="21" t="s">
        <v>87</v>
      </c>
      <c r="B24" s="10"/>
      <c r="C24" s="18"/>
      <c r="M24" s="15"/>
    </row>
    <row r="25" spans="1:13" x14ac:dyDescent="0.2">
      <c r="A25" s="2" t="s">
        <v>90</v>
      </c>
      <c r="B25" s="10"/>
      <c r="C25" s="18"/>
      <c r="M25" s="15"/>
    </row>
    <row r="26" spans="1:13" x14ac:dyDescent="0.2">
      <c r="A26" s="10"/>
      <c r="B26" s="10"/>
      <c r="C26" s="18"/>
      <c r="M26" s="15"/>
    </row>
    <row r="27" spans="1:13" x14ac:dyDescent="0.2">
      <c r="A27" s="10"/>
      <c r="B27" s="10"/>
      <c r="C27" s="18"/>
      <c r="M27" s="15"/>
    </row>
    <row r="28" spans="1:13" x14ac:dyDescent="0.2">
      <c r="A28" s="2" t="s">
        <v>91</v>
      </c>
      <c r="B28" s="10"/>
      <c r="C28" s="18"/>
      <c r="M28" s="15"/>
    </row>
    <row r="29" spans="1:13" x14ac:dyDescent="0.2">
      <c r="A29" s="10"/>
      <c r="B29" s="10"/>
      <c r="C29" s="18"/>
      <c r="M29" s="15"/>
    </row>
    <row r="30" spans="1:13" x14ac:dyDescent="0.2">
      <c r="A30" s="10"/>
      <c r="B30" s="10"/>
      <c r="C30" s="18"/>
      <c r="M30" s="15"/>
    </row>
    <row r="31" spans="1:13" x14ac:dyDescent="0.2">
      <c r="A31" s="2" t="s">
        <v>92</v>
      </c>
      <c r="B31" s="10"/>
      <c r="C31" s="18"/>
      <c r="M31" s="15"/>
    </row>
    <row r="32" spans="1:13" x14ac:dyDescent="0.2">
      <c r="A32" s="10"/>
      <c r="B32" s="10"/>
      <c r="C32" s="18"/>
      <c r="M32" s="15"/>
    </row>
    <row r="33" spans="1:13" x14ac:dyDescent="0.2">
      <c r="A33" s="10"/>
      <c r="B33" s="10"/>
      <c r="C33" s="18"/>
      <c r="M33" s="15"/>
    </row>
    <row r="34" spans="1:13" x14ac:dyDescent="0.2">
      <c r="A34" s="10"/>
      <c r="B34" s="10"/>
      <c r="C34" s="18"/>
      <c r="M34" s="15"/>
    </row>
    <row r="35" spans="1:13" x14ac:dyDescent="0.2">
      <c r="A35" s="10"/>
      <c r="B35" s="10"/>
      <c r="C35" s="18"/>
      <c r="M35" s="15"/>
    </row>
    <row r="36" spans="1:13" x14ac:dyDescent="0.2">
      <c r="A36" s="10"/>
      <c r="B36" s="10"/>
      <c r="C36" s="18"/>
      <c r="M36" s="15"/>
    </row>
    <row r="37" spans="1:13" x14ac:dyDescent="0.2">
      <c r="A37" s="2" t="s">
        <v>89</v>
      </c>
      <c r="B37" s="10"/>
      <c r="C37" s="18"/>
      <c r="M37" s="15"/>
    </row>
    <row r="38" spans="1:13" x14ac:dyDescent="0.2">
      <c r="B38" s="10"/>
      <c r="C38" s="18"/>
      <c r="M38" s="15"/>
    </row>
    <row r="39" spans="1:13" x14ac:dyDescent="0.2">
      <c r="A39" s="10"/>
      <c r="B39" s="10"/>
      <c r="C39" s="18"/>
      <c r="M39" s="15"/>
    </row>
    <row r="40" spans="1:13" x14ac:dyDescent="0.2">
      <c r="A40" s="10"/>
      <c r="B40" s="10"/>
      <c r="C40" s="18"/>
      <c r="M40" s="15"/>
    </row>
    <row r="41" spans="1:13" x14ac:dyDescent="0.2">
      <c r="A41" s="2" t="s">
        <v>93</v>
      </c>
      <c r="C41" s="18"/>
      <c r="M41" s="15"/>
    </row>
    <row r="42" spans="1:13" x14ac:dyDescent="0.2">
      <c r="A42" s="10"/>
      <c r="B42" s="10"/>
      <c r="C42" s="18"/>
      <c r="M42" s="15"/>
    </row>
    <row r="43" spans="1:13" x14ac:dyDescent="0.2">
      <c r="A43" s="10"/>
      <c r="B43" s="10"/>
      <c r="C43" s="18"/>
      <c r="M43" s="15"/>
    </row>
    <row r="44" spans="1:13" x14ac:dyDescent="0.2">
      <c r="A44" s="10"/>
      <c r="M44" s="15"/>
    </row>
    <row r="45" spans="1:13" x14ac:dyDescent="0.2">
      <c r="A45" s="10"/>
      <c r="B45" s="10"/>
      <c r="C45" s="48" t="s">
        <v>154</v>
      </c>
      <c r="M45" s="15"/>
    </row>
    <row r="46" spans="1:13" x14ac:dyDescent="0.2">
      <c r="A46" s="2" t="s">
        <v>88</v>
      </c>
      <c r="B46" s="10"/>
      <c r="M46" s="15"/>
    </row>
    <row r="47" spans="1:13" x14ac:dyDescent="0.2">
      <c r="A47" s="10"/>
      <c r="B47" s="10"/>
      <c r="C47" s="18" t="s">
        <v>38</v>
      </c>
      <c r="F47" s="18" t="s">
        <v>35</v>
      </c>
      <c r="M47" s="15"/>
    </row>
    <row r="48" spans="1:13" x14ac:dyDescent="0.2">
      <c r="A48" s="10"/>
      <c r="B48" s="10"/>
      <c r="C48" s="22" t="s">
        <v>21</v>
      </c>
      <c r="D48" s="22" t="s">
        <v>99</v>
      </c>
      <c r="F48" s="22" t="s">
        <v>21</v>
      </c>
      <c r="G48" s="22" t="s">
        <v>99</v>
      </c>
      <c r="M48" s="15"/>
    </row>
    <row r="49" spans="1:13" x14ac:dyDescent="0.2">
      <c r="A49" s="10"/>
      <c r="B49" s="10"/>
      <c r="C49" s="2">
        <v>0</v>
      </c>
      <c r="D49" s="17">
        <v>0.15</v>
      </c>
      <c r="F49" s="2">
        <v>0</v>
      </c>
      <c r="G49" s="17">
        <v>0.4</v>
      </c>
      <c r="M49" s="15"/>
    </row>
    <row r="50" spans="1:13" x14ac:dyDescent="0.2">
      <c r="A50" s="2" t="s">
        <v>94</v>
      </c>
      <c r="B50" s="10"/>
      <c r="C50" s="2">
        <v>40</v>
      </c>
      <c r="D50" s="17">
        <v>0.15</v>
      </c>
      <c r="F50" s="2">
        <v>40</v>
      </c>
      <c r="G50" s="17">
        <v>0.4</v>
      </c>
      <c r="M50" s="15"/>
    </row>
    <row r="51" spans="1:13" x14ac:dyDescent="0.2">
      <c r="B51" s="10"/>
      <c r="C51" s="18"/>
      <c r="M51" s="15"/>
    </row>
    <row r="52" spans="1:13" x14ac:dyDescent="0.2">
      <c r="B52" s="10"/>
      <c r="C52" s="18"/>
      <c r="M52" s="15"/>
    </row>
    <row r="53" spans="1:13" x14ac:dyDescent="0.2">
      <c r="B53" s="10"/>
      <c r="C53" s="18"/>
      <c r="M53" s="15"/>
    </row>
    <row r="54" spans="1:13" x14ac:dyDescent="0.2">
      <c r="A54" s="10"/>
      <c r="B54" s="10"/>
      <c r="C54" s="18"/>
      <c r="M54" s="15"/>
    </row>
    <row r="55" spans="1:13" x14ac:dyDescent="0.2">
      <c r="A55" s="21" t="s">
        <v>32</v>
      </c>
      <c r="B55" s="10"/>
      <c r="C55" s="18"/>
      <c r="M55" s="15"/>
    </row>
    <row r="56" spans="1:13" x14ac:dyDescent="0.2">
      <c r="A56" s="23"/>
      <c r="B56" s="12"/>
      <c r="C56" s="20"/>
      <c r="D56" s="12"/>
      <c r="E56" s="12"/>
      <c r="F56" s="12"/>
      <c r="G56" s="10"/>
      <c r="H56" s="10"/>
      <c r="I56" s="10"/>
      <c r="J56" s="10"/>
      <c r="M56" s="15"/>
    </row>
    <row r="57" spans="1:13" x14ac:dyDescent="0.2">
      <c r="A57" s="24" t="s">
        <v>21</v>
      </c>
      <c r="B57" s="91" t="s">
        <v>33</v>
      </c>
      <c r="C57" s="25"/>
      <c r="D57" s="25"/>
      <c r="E57" s="25"/>
      <c r="F57" s="26"/>
      <c r="G57" s="92"/>
      <c r="H57" s="92"/>
      <c r="I57" s="93"/>
      <c r="J57" s="93"/>
    </row>
    <row r="58" spans="1:13" ht="60" hidden="1" customHeight="1" x14ac:dyDescent="0.2">
      <c r="A58" s="29"/>
      <c r="B58" s="94"/>
      <c r="C58" s="95" t="s">
        <v>0</v>
      </c>
      <c r="D58" s="10"/>
      <c r="E58" s="10"/>
      <c r="F58" s="96"/>
    </row>
    <row r="59" spans="1:13" ht="76.5" customHeight="1" x14ac:dyDescent="0.2">
      <c r="A59" s="31"/>
      <c r="B59" s="32" t="s">
        <v>24</v>
      </c>
      <c r="C59" s="33" t="s">
        <v>37</v>
      </c>
      <c r="D59" s="22" t="s">
        <v>16</v>
      </c>
      <c r="E59" s="33" t="s">
        <v>36</v>
      </c>
      <c r="F59" s="34" t="s">
        <v>19</v>
      </c>
      <c r="G59" s="95"/>
      <c r="H59" s="95"/>
      <c r="I59" s="95"/>
      <c r="J59" s="95"/>
    </row>
    <row r="60" spans="1:13" x14ac:dyDescent="0.2">
      <c r="A60" s="2">
        <v>0</v>
      </c>
      <c r="B60" s="13">
        <v>150000</v>
      </c>
      <c r="D60" s="13">
        <v>20000</v>
      </c>
      <c r="E60" s="17">
        <v>0.13333333333333333</v>
      </c>
      <c r="F60" s="17">
        <v>0.15</v>
      </c>
      <c r="G60" s="53"/>
      <c r="H60" s="97"/>
      <c r="I60" s="53"/>
      <c r="J60" s="10"/>
    </row>
    <row r="61" spans="1:13" x14ac:dyDescent="0.2">
      <c r="A61" s="2">
        <v>1</v>
      </c>
      <c r="B61" s="13">
        <v>157500</v>
      </c>
      <c r="C61" s="17">
        <v>4.9999999999999996E-2</v>
      </c>
      <c r="D61" s="13">
        <v>23000</v>
      </c>
      <c r="E61" s="17">
        <v>0.14603174603174604</v>
      </c>
      <c r="F61" s="17">
        <v>0.14999999999999991</v>
      </c>
      <c r="G61" s="53"/>
      <c r="H61" s="97"/>
      <c r="I61" s="53"/>
      <c r="J61" s="98"/>
      <c r="K61" s="17"/>
    </row>
    <row r="62" spans="1:13" x14ac:dyDescent="0.2">
      <c r="A62" s="2">
        <v>2</v>
      </c>
      <c r="B62" s="13">
        <v>166125</v>
      </c>
      <c r="C62" s="17">
        <v>5.4761904761904755E-2</v>
      </c>
      <c r="D62" s="13">
        <v>26449.999999999996</v>
      </c>
      <c r="E62" s="17">
        <v>0.15921745673438675</v>
      </c>
      <c r="F62" s="17">
        <v>0.14999999999999991</v>
      </c>
      <c r="G62" s="53"/>
      <c r="H62" s="97"/>
      <c r="I62" s="53"/>
      <c r="J62" s="98"/>
      <c r="K62" s="17"/>
    </row>
    <row r="63" spans="1:13" x14ac:dyDescent="0.2">
      <c r="A63" s="2">
        <v>3</v>
      </c>
      <c r="B63" s="13">
        <v>176043.74999999997</v>
      </c>
      <c r="C63" s="17">
        <v>5.9706546275395025E-2</v>
      </c>
      <c r="D63" s="13">
        <v>30417.499999999989</v>
      </c>
      <c r="E63" s="17">
        <v>0.17278375403841373</v>
      </c>
      <c r="F63" s="17">
        <v>0.14999999999999969</v>
      </c>
      <c r="G63" s="53"/>
      <c r="H63" s="97"/>
      <c r="I63" s="53"/>
      <c r="J63" s="98"/>
    </row>
    <row r="64" spans="1:13" x14ac:dyDescent="0.2">
      <c r="A64" s="2">
        <v>4</v>
      </c>
      <c r="B64" s="13">
        <v>187450.31249999997</v>
      </c>
      <c r="C64" s="17">
        <v>6.4793907764405148E-2</v>
      </c>
      <c r="D64" s="13">
        <v>34980.124999999985</v>
      </c>
      <c r="E64" s="17">
        <v>0.18661011834802887</v>
      </c>
      <c r="F64" s="17">
        <v>0.14999999999999991</v>
      </c>
      <c r="G64" s="53"/>
      <c r="H64" s="97"/>
      <c r="I64" s="53"/>
      <c r="J64" s="98"/>
    </row>
    <row r="65" spans="1:10" x14ac:dyDescent="0.2">
      <c r="A65" s="2">
        <v>5</v>
      </c>
      <c r="B65" s="13">
        <v>200567.85937499997</v>
      </c>
      <c r="C65" s="17">
        <v>6.9978794380510814E-2</v>
      </c>
      <c r="D65" s="13">
        <v>40227.143749999988</v>
      </c>
      <c r="E65" s="17">
        <v>0.20056625161854896</v>
      </c>
      <c r="F65" s="17">
        <v>0.15000000000000013</v>
      </c>
      <c r="G65" s="53"/>
      <c r="H65" s="97"/>
      <c r="I65" s="53"/>
      <c r="J65" s="98"/>
    </row>
    <row r="66" spans="1:10" x14ac:dyDescent="0.2">
      <c r="A66" s="2">
        <v>6</v>
      </c>
      <c r="B66" s="13">
        <v>215653.03828124996</v>
      </c>
      <c r="C66" s="17">
        <v>7.5212344356955854E-2</v>
      </c>
      <c r="D66" s="13">
        <v>46261.215312499982</v>
      </c>
      <c r="E66" s="17">
        <v>0.21451687247812909</v>
      </c>
      <c r="F66" s="17">
        <v>0.14999999999999991</v>
      </c>
      <c r="G66" s="53"/>
      <c r="H66" s="97"/>
      <c r="I66" s="53"/>
      <c r="J66" s="98"/>
    </row>
    <row r="67" spans="1:10" x14ac:dyDescent="0.2">
      <c r="A67" s="2">
        <v>7</v>
      </c>
      <c r="B67" s="13">
        <v>233000.99402343741</v>
      </c>
      <c r="C67" s="17">
        <v>8.0443827179298391E-2</v>
      </c>
      <c r="D67" s="13">
        <v>53200.397609374966</v>
      </c>
      <c r="E67" s="17">
        <v>0.2283269126483794</v>
      </c>
      <c r="F67" s="17">
        <v>0.14999999999999969</v>
      </c>
      <c r="G67" s="53"/>
      <c r="H67" s="97"/>
      <c r="I67" s="53"/>
      <c r="J67" s="98"/>
    </row>
    <row r="68" spans="1:10" x14ac:dyDescent="0.2">
      <c r="A68" s="2">
        <v>8</v>
      </c>
      <c r="B68" s="13">
        <v>252951.14312695301</v>
      </c>
      <c r="C68" s="17">
        <v>8.5622592243142268E-2</v>
      </c>
      <c r="D68" s="13">
        <v>61180.457250781204</v>
      </c>
      <c r="E68" s="17">
        <v>0.24186669605234995</v>
      </c>
      <c r="F68" s="17">
        <v>0.14999999999999991</v>
      </c>
      <c r="G68" s="53"/>
      <c r="H68" s="97"/>
      <c r="I68" s="53"/>
      <c r="J68" s="98"/>
    </row>
    <row r="69" spans="1:10" x14ac:dyDescent="0.2">
      <c r="A69" s="2">
        <v>9</v>
      </c>
      <c r="B69" s="13">
        <v>275893.81459599594</v>
      </c>
      <c r="C69" s="17">
        <v>9.0700011019631224E-2</v>
      </c>
      <c r="D69" s="13">
        <v>70357.525838398389</v>
      </c>
      <c r="E69" s="17">
        <v>0.25501668437701713</v>
      </c>
      <c r="F69" s="17">
        <v>0.15000000000000013</v>
      </c>
      <c r="G69" s="53"/>
      <c r="H69" s="97"/>
      <c r="I69" s="53"/>
      <c r="J69" s="98"/>
    </row>
    <row r="70" spans="1:10" x14ac:dyDescent="0.2">
      <c r="A70" s="2">
        <v>10</v>
      </c>
      <c r="B70" s="13">
        <v>302277.88678539533</v>
      </c>
      <c r="C70" s="17">
        <v>9.5631256641381404E-2</v>
      </c>
      <c r="D70" s="13">
        <v>80911.15471415814</v>
      </c>
      <c r="E70" s="17">
        <v>0.26767143165719454</v>
      </c>
      <c r="F70" s="17">
        <v>0.14999999999999991</v>
      </c>
      <c r="G70" s="53"/>
      <c r="H70" s="97"/>
      <c r="I70" s="53"/>
      <c r="J70" s="98"/>
    </row>
    <row r="71" spans="1:10" x14ac:dyDescent="0.2">
      <c r="A71" s="2">
        <v>11</v>
      </c>
      <c r="B71" s="13">
        <v>332619.56980320462</v>
      </c>
      <c r="C71" s="17">
        <v>0.10037678687144795</v>
      </c>
      <c r="D71" s="13">
        <v>93047.827921281845</v>
      </c>
      <c r="E71" s="17">
        <v>0.27974249373340809</v>
      </c>
      <c r="F71" s="17">
        <v>0.14999999999999991</v>
      </c>
      <c r="G71" s="53"/>
      <c r="H71" s="97"/>
      <c r="I71" s="53"/>
      <c r="J71" s="98"/>
    </row>
    <row r="72" spans="1:10" x14ac:dyDescent="0.2">
      <c r="A72" s="2">
        <v>12</v>
      </c>
      <c r="B72" s="13">
        <v>367512.50527368527</v>
      </c>
      <c r="C72" s="17">
        <v>0.10490343515002802</v>
      </c>
      <c r="D72" s="13">
        <v>107005.00210947411</v>
      </c>
      <c r="E72" s="17">
        <v>0.29116016618206736</v>
      </c>
      <c r="F72" s="17">
        <v>0.14999999999999991</v>
      </c>
      <c r="G72" s="53"/>
      <c r="H72" s="97"/>
      <c r="I72" s="53"/>
      <c r="J72" s="98"/>
    </row>
    <row r="73" spans="1:10" x14ac:dyDescent="0.2">
      <c r="A73" s="2">
        <v>13</v>
      </c>
      <c r="B73" s="13">
        <v>407639.38106473809</v>
      </c>
      <c r="C73" s="17">
        <v>0.10918506231827525</v>
      </c>
      <c r="D73" s="13">
        <v>123055.75242589523</v>
      </c>
      <c r="E73" s="17">
        <v>0.30187405373955389</v>
      </c>
      <c r="F73" s="17">
        <v>0.15000000000000013</v>
      </c>
      <c r="G73" s="53"/>
      <c r="H73" s="97"/>
      <c r="I73" s="53"/>
      <c r="J73" s="98"/>
    </row>
    <row r="74" spans="1:10" x14ac:dyDescent="0.2">
      <c r="A74" s="2">
        <v>14</v>
      </c>
      <c r="B74" s="13">
        <v>453785.28822444874</v>
      </c>
      <c r="C74" s="17">
        <v>0.1132027701523327</v>
      </c>
      <c r="D74" s="13">
        <v>141514.1152897795</v>
      </c>
      <c r="E74" s="17">
        <v>0.31185258526888293</v>
      </c>
      <c r="F74" s="17">
        <v>0.14999999999999991</v>
      </c>
      <c r="G74" s="53"/>
      <c r="H74" s="97"/>
      <c r="I74" s="53"/>
      <c r="J74" s="98"/>
    </row>
    <row r="75" spans="1:10" x14ac:dyDescent="0.2">
      <c r="A75" s="2">
        <v>15</v>
      </c>
      <c r="B75" s="13">
        <v>506853.08145811601</v>
      </c>
      <c r="C75" s="17">
        <v>0.11694471947583109</v>
      </c>
      <c r="D75" s="13">
        <v>162741.2325832464</v>
      </c>
      <c r="E75" s="17">
        <v>0.32108166752202055</v>
      </c>
      <c r="F75" s="17">
        <v>0.14999999999999991</v>
      </c>
      <c r="G75" s="53"/>
      <c r="H75" s="97"/>
      <c r="I75" s="53"/>
      <c r="J75" s="98"/>
    </row>
    <row r="76" spans="1:10" x14ac:dyDescent="0.2">
      <c r="A76" s="2">
        <v>16</v>
      </c>
      <c r="B76" s="13">
        <v>567881.04367683327</v>
      </c>
      <c r="C76" s="17">
        <v>0.1204056253207577</v>
      </c>
      <c r="D76" s="13">
        <v>187152.41747073331</v>
      </c>
      <c r="E76" s="17">
        <v>0.32956271309742297</v>
      </c>
      <c r="F76" s="17">
        <v>0.14999999999999969</v>
      </c>
      <c r="G76" s="53"/>
      <c r="H76" s="97"/>
      <c r="I76" s="53"/>
      <c r="J76" s="98"/>
    </row>
    <row r="77" spans="1:10" x14ac:dyDescent="0.2">
      <c r="A77" s="2">
        <v>17</v>
      </c>
      <c r="B77" s="13">
        <v>638063.20022835827</v>
      </c>
      <c r="C77" s="17">
        <v>0.12358601741153359</v>
      </c>
      <c r="D77" s="13">
        <v>215225.2800913433</v>
      </c>
      <c r="E77" s="17">
        <v>0.33731028527317625</v>
      </c>
      <c r="F77" s="17">
        <v>0.14999999999999991</v>
      </c>
      <c r="G77" s="53"/>
      <c r="H77" s="97"/>
      <c r="I77" s="53"/>
      <c r="J77" s="98"/>
    </row>
    <row r="78" spans="1:10" x14ac:dyDescent="0.2">
      <c r="A78" s="2">
        <v>18</v>
      </c>
      <c r="B78" s="13">
        <v>718772.68026261195</v>
      </c>
      <c r="C78" s="17">
        <v>0.1264913569774411</v>
      </c>
      <c r="D78" s="13">
        <v>247509.07210504476</v>
      </c>
      <c r="E78" s="17">
        <v>0.3443495821441272</v>
      </c>
      <c r="F78" s="17">
        <v>0.14999999999999991</v>
      </c>
      <c r="G78" s="53"/>
      <c r="H78" s="97"/>
      <c r="I78" s="53"/>
      <c r="J78" s="98"/>
    </row>
    <row r="79" spans="1:10" x14ac:dyDescent="0.2">
      <c r="A79" s="2">
        <v>19</v>
      </c>
      <c r="B79" s="13">
        <v>811588.58230200363</v>
      </c>
      <c r="C79" s="17">
        <v>0.12913109330404768</v>
      </c>
      <c r="D79" s="13">
        <v>284635.43292080145</v>
      </c>
      <c r="E79" s="17">
        <v>0.35071394438972603</v>
      </c>
      <c r="F79" s="17">
        <v>0.14999999999999991</v>
      </c>
      <c r="G79" s="53"/>
      <c r="H79" s="97"/>
      <c r="I79" s="53"/>
      <c r="J79" s="98"/>
    </row>
    <row r="80" spans="1:10" x14ac:dyDescent="0.2">
      <c r="A80" s="10">
        <v>20</v>
      </c>
      <c r="B80" s="53">
        <v>918326.86964730406</v>
      </c>
      <c r="C80" s="17">
        <v>0.13151772914614723</v>
      </c>
      <c r="D80" s="53">
        <v>327330.74785892165</v>
      </c>
      <c r="E80" s="98">
        <v>0.35644252463682941</v>
      </c>
      <c r="F80" s="98">
        <v>0.14999999999999991</v>
      </c>
      <c r="G80" s="53"/>
      <c r="H80" s="97"/>
      <c r="I80" s="53"/>
      <c r="J80" s="98"/>
    </row>
    <row r="81" spans="1:13" x14ac:dyDescent="0.2">
      <c r="A81" s="2">
        <v>21</v>
      </c>
      <c r="B81" s="53">
        <v>1041075.9000943997</v>
      </c>
      <c r="C81" s="17">
        <v>0.13366594673881102</v>
      </c>
      <c r="D81" s="53">
        <v>376430.36003775988</v>
      </c>
      <c r="E81" s="98">
        <v>0.36157820962297466</v>
      </c>
      <c r="F81" s="98">
        <v>0.14999999999999991</v>
      </c>
      <c r="H81" s="13"/>
      <c r="I81" s="39"/>
      <c r="L81" s="40"/>
      <c r="M81" s="17"/>
    </row>
    <row r="82" spans="1:13" x14ac:dyDescent="0.2">
      <c r="A82" s="10">
        <v>22</v>
      </c>
      <c r="B82" s="53">
        <v>1182237.2851085595</v>
      </c>
      <c r="C82" s="17">
        <v>0.13559182860861549</v>
      </c>
      <c r="D82" s="53">
        <v>432894.91404342384</v>
      </c>
      <c r="E82" s="98">
        <v>0.36616584462033192</v>
      </c>
      <c r="F82" s="98">
        <v>0.14999999999999991</v>
      </c>
      <c r="H82" s="13"/>
      <c r="I82" s="39"/>
      <c r="L82" s="40"/>
      <c r="M82" s="17"/>
    </row>
    <row r="83" spans="1:13" x14ac:dyDescent="0.2">
      <c r="A83" s="2">
        <v>23</v>
      </c>
      <c r="B83" s="53">
        <v>1344572.8778748433</v>
      </c>
      <c r="C83" s="17">
        <v>0.13731219173262446</v>
      </c>
      <c r="D83" s="53">
        <v>497829.15114993736</v>
      </c>
      <c r="E83" s="98">
        <v>0.37025077579787141</v>
      </c>
      <c r="F83" s="98">
        <v>0.14999999999999991</v>
      </c>
      <c r="H83" s="13"/>
      <c r="I83" s="39"/>
      <c r="L83" s="40"/>
      <c r="M83" s="17"/>
    </row>
    <row r="84" spans="1:13" x14ac:dyDescent="0.2">
      <c r="A84" s="10">
        <v>24</v>
      </c>
      <c r="B84" s="53">
        <v>1531258.8095560698</v>
      </c>
      <c r="C84" s="17">
        <v>0.13884404092420177</v>
      </c>
      <c r="D84" s="53">
        <v>572503.52382242784</v>
      </c>
      <c r="E84" s="98">
        <v>0.37387770130668085</v>
      </c>
      <c r="F84" s="98">
        <v>0.14999999999999969</v>
      </c>
      <c r="H84" s="13"/>
      <c r="I84" s="39"/>
      <c r="L84" s="40"/>
      <c r="M84" s="17"/>
    </row>
    <row r="85" spans="1:13" x14ac:dyDescent="0.2">
      <c r="A85" s="2">
        <v>25</v>
      </c>
      <c r="B85" s="53">
        <v>1745947.6309894801</v>
      </c>
      <c r="C85" s="17">
        <v>0.14020413799000531</v>
      </c>
      <c r="D85" s="53">
        <v>658379.05239579198</v>
      </c>
      <c r="E85" s="98">
        <v>0.3770898053927707</v>
      </c>
      <c r="F85" s="98">
        <v>0.14999999999999991</v>
      </c>
      <c r="H85" s="13"/>
      <c r="I85" s="39"/>
      <c r="L85" s="40"/>
      <c r="M85" s="17"/>
    </row>
    <row r="86" spans="1:13" x14ac:dyDescent="0.2">
      <c r="A86" s="10">
        <v>26</v>
      </c>
      <c r="B86" s="53">
        <v>1992839.7756379021</v>
      </c>
      <c r="C86" s="17">
        <v>0.14140867702228901</v>
      </c>
      <c r="D86" s="53">
        <v>757135.91025516076</v>
      </c>
      <c r="E86" s="98">
        <v>0.37992814049127654</v>
      </c>
      <c r="F86" s="98">
        <v>0.14999999999999991</v>
      </c>
      <c r="H86" s="13"/>
      <c r="I86" s="39"/>
      <c r="L86" s="40"/>
      <c r="M86" s="17"/>
    </row>
    <row r="87" spans="1:13" x14ac:dyDescent="0.2">
      <c r="A87" s="2">
        <v>27</v>
      </c>
      <c r="B87" s="53">
        <v>2276765.7419835869</v>
      </c>
      <c r="C87" s="17">
        <v>0.14247305268422869</v>
      </c>
      <c r="D87" s="53">
        <v>870706.29679343489</v>
      </c>
      <c r="E87" s="98">
        <v>0.38243121843306083</v>
      </c>
      <c r="F87" s="98">
        <v>0.14999999999999991</v>
      </c>
      <c r="H87" s="13"/>
      <c r="I87" s="39"/>
      <c r="L87" s="40"/>
      <c r="M87" s="17"/>
    </row>
    <row r="88" spans="1:13" x14ac:dyDescent="0.2">
      <c r="A88" s="10">
        <v>28</v>
      </c>
      <c r="B88" s="53">
        <v>2603280.603281125</v>
      </c>
      <c r="C88" s="17">
        <v>0.1434117069123978</v>
      </c>
      <c r="D88" s="53">
        <v>1001312.2413124499</v>
      </c>
      <c r="E88" s="98">
        <v>0.38463477200668089</v>
      </c>
      <c r="F88" s="98">
        <v>0.14999999999999969</v>
      </c>
      <c r="H88" s="13"/>
      <c r="I88" s="39"/>
      <c r="L88" s="40"/>
      <c r="M88" s="17"/>
    </row>
    <row r="89" spans="1:13" x14ac:dyDescent="0.2">
      <c r="A89" s="2">
        <v>29</v>
      </c>
      <c r="B89" s="53">
        <v>2978772.6937732934</v>
      </c>
      <c r="C89" s="17">
        <v>0.1442380395025053</v>
      </c>
      <c r="D89" s="53">
        <v>1151509.0775093173</v>
      </c>
      <c r="E89" s="98">
        <v>0.38657165077294608</v>
      </c>
      <c r="F89" s="98">
        <v>0.14999999999999991</v>
      </c>
      <c r="H89" s="13"/>
      <c r="I89" s="39"/>
      <c r="L89" s="40"/>
      <c r="M89" s="17"/>
    </row>
    <row r="90" spans="1:13" x14ac:dyDescent="0.2">
      <c r="A90" s="10">
        <v>30</v>
      </c>
      <c r="B90" s="53">
        <v>3410588.5978392875</v>
      </c>
      <c r="C90" s="17">
        <v>0.14496436903985477</v>
      </c>
      <c r="D90" s="53">
        <v>1324235.4391357151</v>
      </c>
      <c r="E90" s="98">
        <v>0.3882718191149348</v>
      </c>
      <c r="F90" s="98">
        <v>0.15000000000000013</v>
      </c>
      <c r="H90" s="13"/>
      <c r="I90" s="39"/>
      <c r="L90" s="40"/>
      <c r="M90" s="17"/>
    </row>
    <row r="91" spans="1:13" x14ac:dyDescent="0.2">
      <c r="A91" s="2">
        <v>31</v>
      </c>
      <c r="B91" s="53">
        <v>3907176.8875151798</v>
      </c>
      <c r="C91" s="17">
        <v>0.14560193216810055</v>
      </c>
      <c r="D91" s="53">
        <v>1522870.7550060719</v>
      </c>
      <c r="E91" s="98">
        <v>0.3897624292035986</v>
      </c>
      <c r="F91" s="98">
        <v>0.14999999999999969</v>
      </c>
      <c r="H91" s="13"/>
      <c r="I91" s="39"/>
      <c r="L91" s="40"/>
      <c r="M91" s="17"/>
    </row>
    <row r="92" spans="1:13" x14ac:dyDescent="0.2">
      <c r="A92" s="10">
        <v>32</v>
      </c>
      <c r="B92" s="53">
        <v>4478253.420642456</v>
      </c>
      <c r="C92" s="17">
        <v>0.14616091095134948</v>
      </c>
      <c r="D92" s="53">
        <v>1751301.3682569824</v>
      </c>
      <c r="E92" s="98">
        <v>0.39106794630790198</v>
      </c>
      <c r="F92" s="98">
        <v>0.14999999999999991</v>
      </c>
      <c r="H92" s="13"/>
      <c r="I92" s="39"/>
      <c r="L92" s="40"/>
      <c r="M92" s="17"/>
    </row>
    <row r="93" spans="1:13" x14ac:dyDescent="0.2">
      <c r="A93" s="2">
        <v>33</v>
      </c>
      <c r="B93" s="53">
        <v>5134991.433738823</v>
      </c>
      <c r="C93" s="17">
        <v>0.14665047986546323</v>
      </c>
      <c r="D93" s="53">
        <v>2013996.5734955294</v>
      </c>
      <c r="E93" s="98">
        <v>0.39221030832939963</v>
      </c>
      <c r="F93" s="98">
        <v>0.14999999999999969</v>
      </c>
      <c r="H93" s="13"/>
      <c r="I93" s="39"/>
      <c r="L93" s="40"/>
      <c r="M93" s="17"/>
    </row>
    <row r="94" spans="1:13" x14ac:dyDescent="0.2">
      <c r="A94" s="10">
        <v>34</v>
      </c>
      <c r="B94" s="53">
        <v>5890240.1487996466</v>
      </c>
      <c r="C94" s="17">
        <v>0.14707886562352485</v>
      </c>
      <c r="D94" s="53">
        <v>2316096.059519859</v>
      </c>
      <c r="E94" s="98">
        <v>0.39320910540325738</v>
      </c>
      <c r="F94" s="98">
        <v>0.15000000000000013</v>
      </c>
      <c r="H94" s="13"/>
      <c r="I94" s="39"/>
      <c r="L94" s="40"/>
      <c r="M94" s="17"/>
    </row>
    <row r="95" spans="1:13" x14ac:dyDescent="0.2">
      <c r="A95" s="2">
        <v>35</v>
      </c>
      <c r="B95" s="53">
        <v>6758776.1711195922</v>
      </c>
      <c r="C95" s="17">
        <v>0.14745341452622152</v>
      </c>
      <c r="D95" s="53">
        <v>2663510.468447837</v>
      </c>
      <c r="E95" s="98">
        <v>0.39408176880144064</v>
      </c>
      <c r="F95" s="98">
        <v>0.14999999999999969</v>
      </c>
      <c r="H95" s="13"/>
      <c r="I95" s="39"/>
      <c r="L95" s="40"/>
      <c r="M95" s="17"/>
    </row>
    <row r="96" spans="1:13" x14ac:dyDescent="0.2">
      <c r="A96" s="10">
        <v>36</v>
      </c>
      <c r="B96" s="53">
        <v>7757592.5967875319</v>
      </c>
      <c r="C96" s="17">
        <v>0.14778066330054021</v>
      </c>
      <c r="D96" s="53">
        <v>3063037.0387150128</v>
      </c>
      <c r="E96" s="98">
        <v>0.39484376119254266</v>
      </c>
      <c r="F96" s="98">
        <v>0.15000000000000013</v>
      </c>
      <c r="H96" s="13"/>
      <c r="I96" s="39"/>
      <c r="L96" s="40"/>
      <c r="M96" s="17"/>
    </row>
    <row r="97" spans="1:13" x14ac:dyDescent="0.2">
      <c r="A97" s="2">
        <v>37</v>
      </c>
      <c r="B97" s="53">
        <v>8906231.4863056615</v>
      </c>
      <c r="C97" s="17">
        <v>0.14806641044720348</v>
      </c>
      <c r="D97" s="53">
        <v>3522492.5945222643</v>
      </c>
      <c r="E97" s="98">
        <v>0.39550876259375201</v>
      </c>
      <c r="F97" s="98">
        <v>0.14999999999999991</v>
      </c>
      <c r="H97" s="13"/>
      <c r="I97" s="39"/>
      <c r="L97" s="40"/>
      <c r="M97" s="17"/>
    </row>
    <row r="98" spans="1:13" x14ac:dyDescent="0.2">
      <c r="A98" s="10">
        <v>38</v>
      </c>
      <c r="B98" s="53">
        <v>10227166.20925151</v>
      </c>
      <c r="C98" s="17">
        <v>0.14831578597265699</v>
      </c>
      <c r="D98" s="53">
        <v>4050866.4837006042</v>
      </c>
      <c r="E98" s="98">
        <v>0.39608884815386924</v>
      </c>
      <c r="F98" s="98">
        <v>0.15000000000000013</v>
      </c>
      <c r="H98" s="13"/>
      <c r="I98" s="39"/>
      <c r="L98" s="40"/>
      <c r="M98" s="17"/>
    </row>
    <row r="99" spans="1:13" x14ac:dyDescent="0.2">
      <c r="A99" s="2">
        <v>39</v>
      </c>
      <c r="B99" s="53">
        <v>11746241.140639234</v>
      </c>
      <c r="C99" s="17">
        <v>0.14853331805770095</v>
      </c>
      <c r="D99" s="53">
        <v>4658496.456255693</v>
      </c>
      <c r="E99" s="98">
        <v>0.39659465530112359</v>
      </c>
      <c r="F99" s="98">
        <v>0.14999999999999947</v>
      </c>
      <c r="H99" s="13"/>
      <c r="I99" s="39"/>
      <c r="L99" s="40"/>
      <c r="M99" s="17"/>
    </row>
    <row r="100" spans="1:13" x14ac:dyDescent="0.2">
      <c r="A100" s="12">
        <v>40</v>
      </c>
      <c r="B100" s="36">
        <v>13493177.311735118</v>
      </c>
      <c r="C100" s="37">
        <v>0.14872299573792133</v>
      </c>
      <c r="D100" s="36">
        <v>5357270.9246940473</v>
      </c>
      <c r="E100" s="37">
        <v>0.39703553884486409</v>
      </c>
      <c r="F100" s="37">
        <v>0.15000000000000013</v>
      </c>
      <c r="H100" s="13"/>
      <c r="I100" s="39"/>
      <c r="L100" s="40"/>
      <c r="M100" s="17"/>
    </row>
    <row r="101" spans="1:13" x14ac:dyDescent="0.2">
      <c r="E101" s="17"/>
      <c r="F101" s="17"/>
      <c r="H101" s="13"/>
      <c r="I101" s="39"/>
    </row>
    <row r="102" spans="1:13" x14ac:dyDescent="0.2">
      <c r="B102" s="38"/>
      <c r="C102" s="17"/>
      <c r="D102" s="13"/>
      <c r="E102" s="17"/>
      <c r="F102" s="17"/>
      <c r="H102" s="13"/>
      <c r="I102" s="39"/>
    </row>
    <row r="103" spans="1:13" x14ac:dyDescent="0.2">
      <c r="B103" s="38"/>
      <c r="C103" s="17"/>
      <c r="D103" s="13"/>
      <c r="E103" s="17"/>
      <c r="F103" s="17"/>
      <c r="H103" s="13"/>
      <c r="I103" s="39"/>
    </row>
    <row r="104" spans="1:13" x14ac:dyDescent="0.2">
      <c r="B104" s="38"/>
      <c r="C104" s="17"/>
      <c r="D104" s="13"/>
      <c r="E104" s="17"/>
      <c r="F104" s="17"/>
      <c r="H104" s="13"/>
      <c r="I104" s="39"/>
    </row>
    <row r="105" spans="1:13" x14ac:dyDescent="0.2">
      <c r="B105" s="38"/>
      <c r="C105" s="17"/>
      <c r="D105" s="13"/>
      <c r="E105" s="17"/>
      <c r="F105" s="17"/>
      <c r="H105" s="13"/>
      <c r="I105" s="39"/>
    </row>
    <row r="106" spans="1:13" x14ac:dyDescent="0.2">
      <c r="B106" s="38"/>
      <c r="C106" s="17"/>
      <c r="D106" s="13"/>
      <c r="E106" s="17"/>
      <c r="F106" s="17"/>
      <c r="H106" s="13"/>
      <c r="I106" s="39"/>
    </row>
    <row r="107" spans="1:13" x14ac:dyDescent="0.2">
      <c r="B107" s="38"/>
      <c r="C107" s="17"/>
      <c r="D107" s="13"/>
      <c r="E107" s="17"/>
      <c r="F107" s="17"/>
      <c r="H107" s="13"/>
      <c r="I107" s="39"/>
    </row>
    <row r="108" spans="1:13" x14ac:dyDescent="0.2">
      <c r="B108" s="38"/>
      <c r="C108" s="17"/>
      <c r="D108" s="13"/>
      <c r="E108" s="17"/>
      <c r="F108" s="17"/>
      <c r="H108" s="13"/>
      <c r="I108" s="39"/>
    </row>
    <row r="109" spans="1:13" x14ac:dyDescent="0.2">
      <c r="E109" s="17"/>
      <c r="F109" s="17"/>
      <c r="H109" s="13"/>
      <c r="I109" s="39"/>
    </row>
    <row r="110" spans="1:13" x14ac:dyDescent="0.2">
      <c r="E110" s="17"/>
      <c r="F110" s="17"/>
      <c r="H110" s="13"/>
      <c r="I110" s="39"/>
    </row>
    <row r="111" spans="1:13" x14ac:dyDescent="0.2">
      <c r="E111" s="17"/>
      <c r="F111" s="17"/>
      <c r="H111" s="13"/>
      <c r="I111" s="39"/>
    </row>
    <row r="112" spans="1:13" x14ac:dyDescent="0.2">
      <c r="E112" s="17"/>
      <c r="F112" s="17"/>
      <c r="H112" s="13"/>
      <c r="I112" s="39"/>
    </row>
    <row r="113" spans="2:9" x14ac:dyDescent="0.2">
      <c r="E113" s="17"/>
      <c r="F113" s="17"/>
      <c r="H113" s="13"/>
      <c r="I113" s="39"/>
    </row>
    <row r="114" spans="2:9" x14ac:dyDescent="0.2">
      <c r="E114" s="17"/>
      <c r="F114" s="17"/>
      <c r="H114" s="13"/>
      <c r="I114" s="39"/>
    </row>
    <row r="115" spans="2:9" x14ac:dyDescent="0.2">
      <c r="B115" s="38"/>
      <c r="C115" s="17"/>
      <c r="D115" s="13"/>
      <c r="E115" s="17"/>
      <c r="F115" s="17"/>
      <c r="H115" s="13"/>
      <c r="I115" s="39"/>
    </row>
    <row r="116" spans="2:9" x14ac:dyDescent="0.2">
      <c r="B116" s="38"/>
      <c r="C116" s="17"/>
      <c r="D116" s="13"/>
      <c r="E116" s="17"/>
      <c r="F116" s="17"/>
      <c r="H116" s="13"/>
      <c r="I116" s="39"/>
    </row>
    <row r="117" spans="2:9" x14ac:dyDescent="0.2">
      <c r="B117" s="38"/>
      <c r="C117" s="17"/>
      <c r="D117" s="13"/>
      <c r="E117" s="17"/>
      <c r="F117" s="17"/>
      <c r="H117" s="13"/>
      <c r="I117" s="39"/>
    </row>
    <row r="118" spans="2:9" x14ac:dyDescent="0.2">
      <c r="B118" s="38"/>
      <c r="C118" s="17"/>
      <c r="D118" s="13"/>
      <c r="E118" s="17"/>
      <c r="F118" s="17"/>
      <c r="H118" s="13"/>
      <c r="I118" s="39"/>
    </row>
    <row r="119" spans="2:9" x14ac:dyDescent="0.2">
      <c r="B119" s="38"/>
      <c r="C119" s="17"/>
      <c r="D119" s="13"/>
      <c r="E119" s="17"/>
      <c r="F119" s="17"/>
      <c r="H119" s="13"/>
      <c r="I119" s="39"/>
    </row>
    <row r="120" spans="2:9" x14ac:dyDescent="0.2">
      <c r="B120" s="38"/>
      <c r="C120" s="17"/>
      <c r="D120" s="13"/>
      <c r="E120" s="17"/>
      <c r="F120" s="17"/>
      <c r="H120" s="13"/>
      <c r="I120" s="39"/>
    </row>
    <row r="121" spans="2:9" x14ac:dyDescent="0.2">
      <c r="B121" s="38"/>
      <c r="C121" s="17"/>
      <c r="D121" s="13"/>
      <c r="E121" s="17"/>
      <c r="F121" s="17"/>
      <c r="H121" s="13"/>
      <c r="I121" s="39"/>
    </row>
    <row r="122" spans="2:9" x14ac:dyDescent="0.2">
      <c r="B122" s="38"/>
      <c r="C122" s="17"/>
      <c r="D122" s="13"/>
      <c r="E122" s="17"/>
      <c r="F122" s="17"/>
      <c r="H122" s="13"/>
      <c r="I122" s="39"/>
    </row>
    <row r="123" spans="2:9" x14ac:dyDescent="0.2">
      <c r="B123" s="38"/>
      <c r="C123" s="17"/>
      <c r="D123" s="13"/>
      <c r="E123" s="17"/>
      <c r="F123" s="17"/>
      <c r="H123" s="13"/>
      <c r="I123" s="39"/>
    </row>
    <row r="124" spans="2:9" x14ac:dyDescent="0.2">
      <c r="B124" s="38"/>
      <c r="C124" s="17"/>
      <c r="D124" s="13"/>
      <c r="E124" s="17"/>
      <c r="F124" s="17"/>
      <c r="H124" s="13"/>
      <c r="I124" s="39"/>
    </row>
    <row r="125" spans="2:9" x14ac:dyDescent="0.2">
      <c r="B125" s="38"/>
      <c r="C125" s="17"/>
      <c r="D125" s="13"/>
      <c r="E125" s="17"/>
      <c r="F125" s="17"/>
      <c r="H125" s="13"/>
      <c r="I125" s="39"/>
    </row>
    <row r="126" spans="2:9" x14ac:dyDescent="0.2">
      <c r="B126" s="38"/>
      <c r="C126" s="17"/>
      <c r="D126" s="13"/>
      <c r="E126" s="17"/>
      <c r="F126" s="17"/>
      <c r="H126" s="13"/>
      <c r="I126" s="39"/>
    </row>
    <row r="127" spans="2:9" x14ac:dyDescent="0.2">
      <c r="B127" s="38"/>
      <c r="C127" s="17"/>
      <c r="D127" s="13"/>
      <c r="E127" s="17"/>
      <c r="F127" s="17"/>
      <c r="H127" s="13"/>
      <c r="I127" s="39"/>
    </row>
    <row r="128" spans="2:9" x14ac:dyDescent="0.2">
      <c r="B128" s="38"/>
      <c r="C128" s="17"/>
      <c r="D128" s="13"/>
      <c r="E128" s="17"/>
      <c r="F128" s="17"/>
      <c r="H128" s="13"/>
      <c r="I128" s="39"/>
    </row>
    <row r="129" spans="2:9" x14ac:dyDescent="0.2">
      <c r="B129" s="38"/>
      <c r="C129" s="17"/>
      <c r="D129" s="13"/>
      <c r="E129" s="17"/>
      <c r="F129" s="17"/>
      <c r="H129" s="13"/>
      <c r="I129" s="39"/>
    </row>
    <row r="130" spans="2:9" x14ac:dyDescent="0.2">
      <c r="B130" s="38"/>
      <c r="C130" s="17"/>
      <c r="D130" s="13"/>
      <c r="E130" s="17"/>
      <c r="F130" s="17"/>
      <c r="H130" s="13"/>
      <c r="I130" s="39"/>
    </row>
    <row r="131" spans="2:9" x14ac:dyDescent="0.2">
      <c r="B131" s="38"/>
      <c r="C131" s="17"/>
      <c r="D131" s="13"/>
      <c r="E131" s="17"/>
      <c r="F131" s="17"/>
      <c r="H131" s="13"/>
      <c r="I131" s="39"/>
    </row>
    <row r="132" spans="2:9" x14ac:dyDescent="0.2">
      <c r="B132" s="38"/>
      <c r="C132" s="17"/>
      <c r="D132" s="13"/>
      <c r="E132" s="17"/>
      <c r="F132" s="17"/>
      <c r="H132" s="13"/>
      <c r="I132" s="39"/>
    </row>
    <row r="133" spans="2:9" x14ac:dyDescent="0.2">
      <c r="B133" s="38"/>
      <c r="C133" s="17"/>
      <c r="D133" s="13"/>
      <c r="E133" s="17"/>
      <c r="F133" s="17"/>
      <c r="H133" s="13"/>
      <c r="I133" s="39"/>
    </row>
    <row r="134" spans="2:9" x14ac:dyDescent="0.2">
      <c r="B134" s="38"/>
      <c r="C134" s="17"/>
      <c r="D134" s="13"/>
      <c r="E134" s="17"/>
      <c r="F134" s="17"/>
      <c r="H134" s="13"/>
      <c r="I134" s="39"/>
    </row>
    <row r="135" spans="2:9" x14ac:dyDescent="0.2">
      <c r="B135" s="38"/>
      <c r="C135" s="17"/>
      <c r="D135" s="13"/>
      <c r="E135" s="17"/>
      <c r="F135" s="17"/>
      <c r="H135" s="13"/>
      <c r="I135" s="39"/>
    </row>
    <row r="136" spans="2:9" x14ac:dyDescent="0.2">
      <c r="B136" s="38"/>
      <c r="C136" s="17"/>
      <c r="D136" s="13"/>
      <c r="E136" s="17"/>
      <c r="F136" s="17"/>
      <c r="H136" s="13"/>
      <c r="I136" s="39"/>
    </row>
    <row r="137" spans="2:9" x14ac:dyDescent="0.2">
      <c r="B137" s="3"/>
      <c r="C137" s="4"/>
      <c r="D137" s="4"/>
      <c r="E137" s="17"/>
      <c r="F137" s="17"/>
      <c r="H137" s="13"/>
      <c r="I137" s="39"/>
    </row>
    <row r="138" spans="2:9" x14ac:dyDescent="0.2">
      <c r="B138" s="5"/>
      <c r="C138" s="6"/>
      <c r="D138" s="3"/>
      <c r="E138" s="17"/>
      <c r="F138" s="17"/>
      <c r="H138" s="13"/>
      <c r="I138" s="39"/>
    </row>
    <row r="139" spans="2:9" x14ac:dyDescent="0.2">
      <c r="B139" s="5"/>
      <c r="C139" s="6"/>
      <c r="D139" s="7"/>
      <c r="E139" s="17"/>
      <c r="F139" s="17"/>
      <c r="H139" s="13"/>
      <c r="I139" s="39"/>
    </row>
    <row r="140" spans="2:9" x14ac:dyDescent="0.2">
      <c r="B140" s="5"/>
      <c r="C140" s="6"/>
      <c r="D140" s="7"/>
      <c r="E140" s="17"/>
      <c r="F140" s="17"/>
      <c r="H140" s="13"/>
      <c r="I140" s="39"/>
    </row>
    <row r="141" spans="2:9" x14ac:dyDescent="0.2">
      <c r="B141" s="5"/>
      <c r="C141" s="3"/>
      <c r="D141" s="7"/>
      <c r="E141" s="17"/>
      <c r="F141" s="17"/>
      <c r="H141" s="13"/>
      <c r="I141" s="39"/>
    </row>
    <row r="142" spans="2:9" x14ac:dyDescent="0.2">
      <c r="B142" s="38"/>
      <c r="C142" s="17"/>
      <c r="D142" s="13"/>
      <c r="E142" s="17"/>
      <c r="F142" s="17"/>
      <c r="H142" s="13"/>
      <c r="I142" s="39"/>
    </row>
    <row r="143" spans="2:9" x14ac:dyDescent="0.2">
      <c r="B143" s="38"/>
      <c r="C143" s="17"/>
      <c r="D143" s="13"/>
      <c r="E143" s="17"/>
      <c r="F143" s="17"/>
      <c r="H143" s="13"/>
      <c r="I143" s="39"/>
    </row>
    <row r="144" spans="2:9" x14ac:dyDescent="0.2">
      <c r="B144" s="38"/>
      <c r="C144" s="17"/>
      <c r="D144" s="13"/>
      <c r="E144" s="17"/>
      <c r="F144" s="17"/>
      <c r="H144" s="13"/>
      <c r="I144" s="39"/>
    </row>
    <row r="145" spans="2:9" x14ac:dyDescent="0.2">
      <c r="B145" s="38"/>
      <c r="C145" s="17"/>
      <c r="D145" s="13"/>
      <c r="E145" s="17"/>
      <c r="F145" s="17"/>
      <c r="H145" s="13"/>
      <c r="I145" s="39"/>
    </row>
    <row r="146" spans="2:9" x14ac:dyDescent="0.2">
      <c r="B146" s="38"/>
      <c r="C146" s="17"/>
      <c r="D146" s="13"/>
      <c r="E146" s="17"/>
      <c r="F146" s="17"/>
      <c r="H146" s="13"/>
      <c r="I146" s="39"/>
    </row>
    <row r="147" spans="2:9" x14ac:dyDescent="0.2">
      <c r="B147" s="38"/>
      <c r="C147" s="17"/>
      <c r="D147" s="13"/>
      <c r="E147" s="17"/>
      <c r="F147" s="17"/>
      <c r="H147" s="13"/>
      <c r="I147" s="39"/>
    </row>
    <row r="148" spans="2:9" x14ac:dyDescent="0.2">
      <c r="B148" s="38"/>
      <c r="C148" s="17"/>
      <c r="D148" s="13"/>
      <c r="E148" s="17"/>
      <c r="F148" s="17"/>
      <c r="H148" s="13"/>
      <c r="I148" s="39"/>
    </row>
    <row r="149" spans="2:9" x14ac:dyDescent="0.2">
      <c r="B149" s="38"/>
      <c r="C149" s="17"/>
      <c r="D149" s="13"/>
      <c r="E149" s="17"/>
      <c r="F149" s="17"/>
      <c r="H149" s="13"/>
      <c r="I149" s="39"/>
    </row>
    <row r="150" spans="2:9" x14ac:dyDescent="0.2">
      <c r="B150" s="38"/>
      <c r="C150" s="17"/>
      <c r="D150" s="13"/>
      <c r="E150" s="17"/>
      <c r="F150" s="17"/>
      <c r="H150" s="13"/>
      <c r="I150" s="39"/>
    </row>
    <row r="151" spans="2:9" x14ac:dyDescent="0.2">
      <c r="B151" s="38"/>
      <c r="C151" s="17"/>
      <c r="D151" s="13"/>
      <c r="E151" s="17"/>
      <c r="F151" s="17"/>
      <c r="H151" s="13"/>
      <c r="I151" s="39"/>
    </row>
    <row r="152" spans="2:9" x14ac:dyDescent="0.2">
      <c r="B152" s="38"/>
      <c r="C152" s="17"/>
      <c r="D152" s="13"/>
      <c r="E152" s="17"/>
      <c r="F152" s="17"/>
      <c r="H152" s="13"/>
      <c r="I152" s="39"/>
    </row>
    <row r="153" spans="2:9" x14ac:dyDescent="0.2">
      <c r="B153" s="38"/>
      <c r="C153" s="17"/>
      <c r="D153" s="13"/>
      <c r="E153" s="17"/>
      <c r="F153" s="17"/>
      <c r="H153" s="13"/>
      <c r="I153" s="39"/>
    </row>
    <row r="154" spans="2:9" x14ac:dyDescent="0.2">
      <c r="B154" s="38"/>
      <c r="C154" s="17"/>
      <c r="D154" s="13"/>
      <c r="E154" s="17"/>
      <c r="F154" s="17"/>
      <c r="H154" s="13"/>
      <c r="I154" s="39"/>
    </row>
    <row r="155" spans="2:9" x14ac:dyDescent="0.2">
      <c r="B155" s="38"/>
      <c r="C155" s="17"/>
      <c r="D155" s="13"/>
      <c r="E155" s="17"/>
      <c r="F155" s="17"/>
      <c r="H155" s="13"/>
      <c r="I155" s="39"/>
    </row>
    <row r="156" spans="2:9" x14ac:dyDescent="0.2">
      <c r="B156" s="38"/>
      <c r="C156" s="17"/>
      <c r="D156" s="13"/>
      <c r="E156" s="17"/>
      <c r="F156" s="17"/>
      <c r="H156" s="13"/>
      <c r="I156" s="39"/>
    </row>
    <row r="157" spans="2:9" x14ac:dyDescent="0.2">
      <c r="B157" s="38"/>
      <c r="C157" s="17"/>
      <c r="D157" s="13"/>
      <c r="E157" s="17"/>
      <c r="F157" s="17"/>
      <c r="H157" s="13"/>
      <c r="I157" s="39"/>
    </row>
    <row r="158" spans="2:9" x14ac:dyDescent="0.2">
      <c r="B158" s="38"/>
      <c r="C158" s="17"/>
      <c r="D158" s="13"/>
      <c r="E158" s="17"/>
      <c r="F158" s="17"/>
      <c r="H158" s="13"/>
      <c r="I158" s="39"/>
    </row>
    <row r="159" spans="2:9" x14ac:dyDescent="0.2">
      <c r="B159" s="38"/>
      <c r="C159" s="17"/>
      <c r="D159" s="13"/>
      <c r="E159" s="17"/>
      <c r="F159" s="17"/>
      <c r="H159" s="13"/>
      <c r="I159" s="39"/>
    </row>
    <row r="160" spans="2:9" x14ac:dyDescent="0.2">
      <c r="B160" s="38"/>
      <c r="C160" s="17"/>
      <c r="D160" s="13"/>
      <c r="E160" s="17"/>
      <c r="F160" s="17"/>
      <c r="H160" s="13"/>
      <c r="I160" s="39"/>
    </row>
  </sheetData>
  <mergeCells count="3">
    <mergeCell ref="A57:A59"/>
    <mergeCell ref="I57:J57"/>
    <mergeCell ref="B57:F5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2294" r:id="rId4">
          <objectPr defaultSize="0" autoPict="0" r:id="rId5">
            <anchor moveWithCells="1" sizeWithCells="1">
              <from>
                <xdr:col>0</xdr:col>
                <xdr:colOff>0</xdr:colOff>
                <xdr:row>24</xdr:row>
                <xdr:rowOff>171450</xdr:rowOff>
              </from>
              <to>
                <xdr:col>1</xdr:col>
                <xdr:colOff>657225</xdr:colOff>
                <xdr:row>26</xdr:row>
                <xdr:rowOff>180975</xdr:rowOff>
              </to>
            </anchor>
          </objectPr>
        </oleObject>
      </mc:Choice>
      <mc:Fallback>
        <oleObject progId="Equation.3" shapeId="12294" r:id="rId4"/>
      </mc:Fallback>
    </mc:AlternateContent>
    <mc:AlternateContent xmlns:mc="http://schemas.openxmlformats.org/markup-compatibility/2006">
      <mc:Choice Requires="x14">
        <oleObject progId="Equation.3" shapeId="12295" r:id="rId6">
          <objectPr defaultSize="0" r:id="rId7">
            <anchor moveWithCells="1" sizeWithCells="1">
              <from>
                <xdr:col>0</xdr:col>
                <xdr:colOff>66675</xdr:colOff>
                <xdr:row>31</xdr:row>
                <xdr:rowOff>47625</xdr:rowOff>
              </from>
              <to>
                <xdr:col>1</xdr:col>
                <xdr:colOff>847725</xdr:colOff>
                <xdr:row>35</xdr:row>
                <xdr:rowOff>104775</xdr:rowOff>
              </to>
            </anchor>
          </objectPr>
        </oleObject>
      </mc:Choice>
      <mc:Fallback>
        <oleObject progId="Equation.3" shapeId="12295" r:id="rId6"/>
      </mc:Fallback>
    </mc:AlternateContent>
    <mc:AlternateContent xmlns:mc="http://schemas.openxmlformats.org/markup-compatibility/2006">
      <mc:Choice Requires="x14">
        <oleObject progId="Equation.3" shapeId="12296" r:id="rId8">
          <objectPr defaultSize="0" autoPict="0" r:id="rId9">
            <anchor moveWithCells="1" sizeWithCells="1">
              <from>
                <xdr:col>0</xdr:col>
                <xdr:colOff>38100</xdr:colOff>
                <xdr:row>40</xdr:row>
                <xdr:rowOff>152400</xdr:rowOff>
              </from>
              <to>
                <xdr:col>0</xdr:col>
                <xdr:colOff>2124075</xdr:colOff>
                <xdr:row>44</xdr:row>
                <xdr:rowOff>95250</xdr:rowOff>
              </to>
            </anchor>
          </objectPr>
        </oleObject>
      </mc:Choice>
      <mc:Fallback>
        <oleObject progId="Equation.3" shapeId="12296" r:id="rId8"/>
      </mc:Fallback>
    </mc:AlternateContent>
    <mc:AlternateContent xmlns:mc="http://schemas.openxmlformats.org/markup-compatibility/2006">
      <mc:Choice Requires="x14">
        <oleObject progId="Equation.3" shapeId="12297" r:id="rId10">
          <objectPr defaultSize="0" r:id="rId11">
            <anchor moveWithCells="1" sizeWithCells="1">
              <from>
                <xdr:col>0</xdr:col>
                <xdr:colOff>0</xdr:colOff>
                <xdr:row>28</xdr:row>
                <xdr:rowOff>57150</xdr:rowOff>
              </from>
              <to>
                <xdr:col>0</xdr:col>
                <xdr:colOff>1781175</xdr:colOff>
                <xdr:row>29</xdr:row>
                <xdr:rowOff>114300</xdr:rowOff>
              </to>
            </anchor>
          </objectPr>
        </oleObject>
      </mc:Choice>
      <mc:Fallback>
        <oleObject progId="Equation.3" shapeId="12297" r:id="rId10"/>
      </mc:Fallback>
    </mc:AlternateContent>
    <mc:AlternateContent xmlns:mc="http://schemas.openxmlformats.org/markup-compatibility/2006">
      <mc:Choice Requires="x14">
        <oleObject progId="Equation.3" shapeId="12299" r:id="rId12">
          <objectPr defaultSize="0" autoPict="0" r:id="rId13">
            <anchor moveWithCells="1" sizeWithCells="1">
              <from>
                <xdr:col>0</xdr:col>
                <xdr:colOff>0</xdr:colOff>
                <xdr:row>37</xdr:row>
                <xdr:rowOff>66675</xdr:rowOff>
              </from>
              <to>
                <xdr:col>0</xdr:col>
                <xdr:colOff>714375</xdr:colOff>
                <xdr:row>39</xdr:row>
                <xdr:rowOff>142875</xdr:rowOff>
              </to>
            </anchor>
          </objectPr>
        </oleObject>
      </mc:Choice>
      <mc:Fallback>
        <oleObject progId="Equation.3" shapeId="12299" r:id="rId12"/>
      </mc:Fallback>
    </mc:AlternateContent>
    <mc:AlternateContent xmlns:mc="http://schemas.openxmlformats.org/markup-compatibility/2006">
      <mc:Choice Requires="x14">
        <oleObject progId="Equation.3" shapeId="12300" r:id="rId14">
          <objectPr defaultSize="0" autoPict="0" r:id="rId15">
            <anchor moveWithCells="1" sizeWithCells="1">
              <from>
                <xdr:col>0</xdr:col>
                <xdr:colOff>0</xdr:colOff>
                <xdr:row>51</xdr:row>
                <xdr:rowOff>0</xdr:rowOff>
              </from>
              <to>
                <xdr:col>0</xdr:col>
                <xdr:colOff>1438275</xdr:colOff>
                <xdr:row>53</xdr:row>
                <xdr:rowOff>85725</xdr:rowOff>
              </to>
            </anchor>
          </objectPr>
        </oleObject>
      </mc:Choice>
      <mc:Fallback>
        <oleObject progId="Equation.3" shapeId="12300" r:id="rId14"/>
      </mc:Fallback>
    </mc:AlternateContent>
    <mc:AlternateContent xmlns:mc="http://schemas.openxmlformats.org/markup-compatibility/2006">
      <mc:Choice Requires="x14">
        <oleObject progId="Equation.3" shapeId="12311" r:id="rId16">
          <objectPr defaultSize="0" autoPict="0" r:id="rId17">
            <anchor moveWithCells="1" sizeWithCells="1">
              <from>
                <xdr:col>0</xdr:col>
                <xdr:colOff>38100</xdr:colOff>
                <xdr:row>46</xdr:row>
                <xdr:rowOff>47625</xdr:rowOff>
              </from>
              <to>
                <xdr:col>0</xdr:col>
                <xdr:colOff>1438275</xdr:colOff>
                <xdr:row>48</xdr:row>
                <xdr:rowOff>142875</xdr:rowOff>
              </to>
            </anchor>
          </objectPr>
        </oleObject>
      </mc:Choice>
      <mc:Fallback>
        <oleObject progId="Equation.3" shapeId="12311" r:id="rId1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BCD44-14C9-40AF-86DE-78B0506F27F8}">
  <dimension ref="A1:AB115"/>
  <sheetViews>
    <sheetView workbookViewId="0"/>
  </sheetViews>
  <sheetFormatPr defaultRowHeight="12.75" x14ac:dyDescent="0.2"/>
  <cols>
    <col min="1" max="1" width="36.5703125" style="2" customWidth="1"/>
    <col min="2" max="2" width="18.5703125" style="2" customWidth="1"/>
    <col min="3" max="3" width="13.28515625" style="2" customWidth="1"/>
    <col min="4" max="4" width="13.5703125" style="2" customWidth="1"/>
    <col min="5" max="5" width="15" style="2" customWidth="1"/>
    <col min="6" max="6" width="13.7109375" style="2" bestFit="1" customWidth="1"/>
    <col min="7" max="7" width="14.140625" style="2" customWidth="1"/>
    <col min="8" max="8" width="12" style="2" customWidth="1"/>
    <col min="9" max="9" width="15.140625" style="2" customWidth="1"/>
    <col min="10" max="10" width="14.7109375" style="2" customWidth="1"/>
    <col min="11" max="11" width="15.140625" style="2" customWidth="1"/>
    <col min="12" max="12" width="12.140625" style="2" customWidth="1"/>
    <col min="13" max="13" width="9.140625" style="2"/>
    <col min="14" max="14" width="12" style="2" customWidth="1"/>
    <col min="15" max="15" width="10.28515625" style="2" customWidth="1"/>
    <col min="16" max="27" width="9.140625" style="2"/>
    <col min="28" max="28" width="12.5703125" style="2" bestFit="1" customWidth="1"/>
    <col min="29" max="16384" width="9.140625" style="2"/>
  </cols>
  <sheetData>
    <row r="1" spans="1:28" x14ac:dyDescent="0.2">
      <c r="A1" s="2" t="s">
        <v>156</v>
      </c>
    </row>
    <row r="2" spans="1:28" x14ac:dyDescent="0.2">
      <c r="A2" s="2" t="s">
        <v>157</v>
      </c>
    </row>
    <row r="3" spans="1:28" x14ac:dyDescent="0.2">
      <c r="A3" s="2" t="s">
        <v>54</v>
      </c>
    </row>
    <row r="4" spans="1:28" x14ac:dyDescent="0.2">
      <c r="A4" s="9" t="s">
        <v>120</v>
      </c>
    </row>
    <row r="5" spans="1:28" x14ac:dyDescent="0.2">
      <c r="A5" s="9"/>
    </row>
    <row r="6" spans="1:28" x14ac:dyDescent="0.2">
      <c r="A6" s="89" t="s">
        <v>11</v>
      </c>
      <c r="B6" s="10"/>
    </row>
    <row r="7" spans="1:28" x14ac:dyDescent="0.2">
      <c r="A7" s="46" t="s">
        <v>153</v>
      </c>
      <c r="B7" s="12"/>
      <c r="C7" s="12"/>
    </row>
    <row r="8" spans="1:28" x14ac:dyDescent="0.2">
      <c r="A8" s="12"/>
      <c r="B8" s="12" t="s">
        <v>25</v>
      </c>
      <c r="C8" s="12" t="s">
        <v>12</v>
      </c>
    </row>
    <row r="9" spans="1:28" ht="15.75" x14ac:dyDescent="0.3">
      <c r="A9" s="44" t="s">
        <v>13</v>
      </c>
      <c r="B9" s="45" t="s">
        <v>124</v>
      </c>
      <c r="C9" s="13">
        <v>150000</v>
      </c>
    </row>
    <row r="10" spans="1:28" ht="16.5" customHeight="1" x14ac:dyDescent="0.3">
      <c r="A10" s="44" t="s">
        <v>26</v>
      </c>
      <c r="B10" s="45" t="s">
        <v>125</v>
      </c>
      <c r="C10" s="13">
        <v>100000</v>
      </c>
      <c r="E10" s="14"/>
    </row>
    <row r="11" spans="1:28" x14ac:dyDescent="0.2">
      <c r="A11" s="44" t="s">
        <v>14</v>
      </c>
      <c r="B11" s="45" t="s">
        <v>6</v>
      </c>
      <c r="C11" s="15">
        <v>0.4</v>
      </c>
      <c r="AB11" s="16"/>
    </row>
    <row r="12" spans="1:28" ht="15.75" x14ac:dyDescent="0.3">
      <c r="A12" s="44" t="s">
        <v>15</v>
      </c>
      <c r="B12" s="45" t="s">
        <v>127</v>
      </c>
      <c r="C12" s="13">
        <v>40000</v>
      </c>
      <c r="AB12" s="16"/>
    </row>
    <row r="13" spans="1:28" x14ac:dyDescent="0.2">
      <c r="A13" s="44" t="s">
        <v>16</v>
      </c>
      <c r="B13" s="45" t="s">
        <v>101</v>
      </c>
      <c r="C13" s="13">
        <v>20000</v>
      </c>
      <c r="AB13" s="16"/>
    </row>
    <row r="14" spans="1:28" ht="15.75" x14ac:dyDescent="0.3">
      <c r="A14" s="44" t="s">
        <v>17</v>
      </c>
      <c r="B14" s="45" t="s">
        <v>128</v>
      </c>
      <c r="C14" s="13">
        <v>90000</v>
      </c>
    </row>
    <row r="15" spans="1:28" ht="15.75" x14ac:dyDescent="0.3">
      <c r="A15" s="44" t="s">
        <v>18</v>
      </c>
      <c r="B15" s="45" t="s">
        <v>129</v>
      </c>
      <c r="C15" s="13">
        <v>50000</v>
      </c>
    </row>
    <row r="16" spans="1:28" ht="15.75" x14ac:dyDescent="0.3">
      <c r="A16" s="44" t="s">
        <v>97</v>
      </c>
      <c r="B16" s="45" t="s">
        <v>130</v>
      </c>
      <c r="C16" s="17">
        <v>0.33333333333333331</v>
      </c>
    </row>
    <row r="17" spans="1:13" ht="15.75" x14ac:dyDescent="0.3">
      <c r="A17" s="44" t="s">
        <v>29</v>
      </c>
      <c r="B17" s="45" t="s">
        <v>131</v>
      </c>
      <c r="C17" s="15">
        <v>0.15</v>
      </c>
    </row>
    <row r="18" spans="1:13" ht="15.75" x14ac:dyDescent="0.3">
      <c r="A18" s="44" t="s">
        <v>30</v>
      </c>
      <c r="B18" s="45" t="s">
        <v>131</v>
      </c>
      <c r="C18" s="15">
        <v>-0.15</v>
      </c>
    </row>
    <row r="19" spans="1:13" ht="27" x14ac:dyDescent="0.3">
      <c r="A19" s="90" t="s">
        <v>152</v>
      </c>
      <c r="B19" s="45" t="s">
        <v>132</v>
      </c>
      <c r="C19" s="17">
        <v>0.5</v>
      </c>
    </row>
    <row r="20" spans="1:13" ht="15.75" x14ac:dyDescent="0.3">
      <c r="A20" s="44" t="s">
        <v>28</v>
      </c>
      <c r="B20" s="45" t="s">
        <v>133</v>
      </c>
      <c r="C20" s="13">
        <v>60000</v>
      </c>
    </row>
    <row r="21" spans="1:13" ht="15.75" x14ac:dyDescent="0.3">
      <c r="A21" s="44" t="s">
        <v>20</v>
      </c>
      <c r="B21" s="45" t="s">
        <v>134</v>
      </c>
      <c r="C21" s="18">
        <v>3</v>
      </c>
      <c r="M21" s="15"/>
    </row>
    <row r="22" spans="1:13" x14ac:dyDescent="0.2">
      <c r="A22" s="46" t="s">
        <v>95</v>
      </c>
      <c r="B22" s="47" t="s">
        <v>96</v>
      </c>
      <c r="C22" s="20">
        <v>1.5</v>
      </c>
      <c r="M22" s="15"/>
    </row>
    <row r="23" spans="1:13" x14ac:dyDescent="0.2">
      <c r="A23" s="10"/>
      <c r="B23" s="10"/>
      <c r="C23" s="18"/>
      <c r="M23" s="15"/>
    </row>
    <row r="24" spans="1:13" x14ac:dyDescent="0.2">
      <c r="A24" s="21" t="s">
        <v>87</v>
      </c>
      <c r="B24" s="10"/>
      <c r="C24" s="18"/>
      <c r="M24" s="15"/>
    </row>
    <row r="25" spans="1:13" x14ac:dyDescent="0.2">
      <c r="A25" s="2" t="s">
        <v>90</v>
      </c>
      <c r="B25" s="10"/>
      <c r="C25" s="18"/>
      <c r="M25" s="15"/>
    </row>
    <row r="26" spans="1:13" x14ac:dyDescent="0.2">
      <c r="A26" s="10"/>
      <c r="B26" s="10"/>
      <c r="C26" s="18"/>
      <c r="M26" s="15"/>
    </row>
    <row r="27" spans="1:13" x14ac:dyDescent="0.2">
      <c r="A27" s="10"/>
      <c r="B27" s="10"/>
      <c r="C27" s="18"/>
      <c r="M27" s="15"/>
    </row>
    <row r="28" spans="1:13" x14ac:dyDescent="0.2">
      <c r="A28" s="2" t="s">
        <v>91</v>
      </c>
      <c r="B28" s="10"/>
      <c r="C28" s="18"/>
      <c r="M28" s="15"/>
    </row>
    <row r="29" spans="1:13" x14ac:dyDescent="0.2">
      <c r="A29" s="10"/>
      <c r="B29" s="10"/>
      <c r="C29" s="18"/>
      <c r="M29" s="15"/>
    </row>
    <row r="30" spans="1:13" x14ac:dyDescent="0.2">
      <c r="A30" s="10"/>
      <c r="B30" s="10"/>
      <c r="C30" s="18"/>
      <c r="M30" s="15"/>
    </row>
    <row r="31" spans="1:13" x14ac:dyDescent="0.2">
      <c r="A31" s="2" t="s">
        <v>92</v>
      </c>
      <c r="B31" s="10"/>
      <c r="C31" s="18"/>
      <c r="M31" s="15"/>
    </row>
    <row r="32" spans="1:13" x14ac:dyDescent="0.2">
      <c r="A32" s="10"/>
      <c r="B32" s="10"/>
      <c r="C32" s="18"/>
      <c r="M32" s="15"/>
    </row>
    <row r="33" spans="1:13" x14ac:dyDescent="0.2">
      <c r="A33" s="10"/>
      <c r="B33" s="10"/>
      <c r="C33" s="18"/>
      <c r="M33" s="15"/>
    </row>
    <row r="34" spans="1:13" x14ac:dyDescent="0.2">
      <c r="A34" s="10"/>
      <c r="B34" s="10"/>
      <c r="C34" s="18"/>
      <c r="M34" s="15"/>
    </row>
    <row r="35" spans="1:13" x14ac:dyDescent="0.2">
      <c r="A35" s="10"/>
      <c r="B35" s="10"/>
      <c r="C35" s="18"/>
      <c r="M35" s="15"/>
    </row>
    <row r="36" spans="1:13" x14ac:dyDescent="0.2">
      <c r="A36" s="10"/>
      <c r="B36" s="10"/>
      <c r="C36" s="18"/>
      <c r="M36" s="15"/>
    </row>
    <row r="37" spans="1:13" x14ac:dyDescent="0.2">
      <c r="A37" s="2" t="s">
        <v>89</v>
      </c>
      <c r="B37" s="10"/>
      <c r="C37" s="18"/>
      <c r="M37" s="15"/>
    </row>
    <row r="38" spans="1:13" x14ac:dyDescent="0.2">
      <c r="B38" s="10"/>
      <c r="C38" s="18"/>
      <c r="M38" s="15"/>
    </row>
    <row r="39" spans="1:13" x14ac:dyDescent="0.2">
      <c r="A39" s="10"/>
      <c r="B39" s="10"/>
      <c r="C39" s="18"/>
      <c r="M39" s="15"/>
    </row>
    <row r="40" spans="1:13" x14ac:dyDescent="0.2">
      <c r="A40" s="10"/>
      <c r="B40" s="10"/>
      <c r="C40" s="18"/>
      <c r="M40" s="15"/>
    </row>
    <row r="41" spans="1:13" x14ac:dyDescent="0.2">
      <c r="A41" s="2" t="s">
        <v>93</v>
      </c>
      <c r="C41" s="18"/>
      <c r="M41" s="15"/>
    </row>
    <row r="42" spans="1:13" x14ac:dyDescent="0.2">
      <c r="A42" s="10"/>
      <c r="B42" s="10"/>
      <c r="C42" s="18"/>
      <c r="M42" s="15"/>
    </row>
    <row r="43" spans="1:13" x14ac:dyDescent="0.2">
      <c r="A43" s="10"/>
      <c r="B43" s="10"/>
      <c r="C43" s="18"/>
      <c r="M43" s="15"/>
    </row>
    <row r="44" spans="1:13" x14ac:dyDescent="0.2">
      <c r="A44" s="10"/>
      <c r="C44" s="18"/>
      <c r="M44" s="15"/>
    </row>
    <row r="45" spans="1:13" x14ac:dyDescent="0.2">
      <c r="A45" s="10"/>
      <c r="B45" s="10"/>
      <c r="C45" s="18"/>
      <c r="M45" s="15"/>
    </row>
    <row r="46" spans="1:13" x14ac:dyDescent="0.2">
      <c r="A46" s="2" t="s">
        <v>88</v>
      </c>
      <c r="B46" s="10"/>
      <c r="C46" s="18"/>
      <c r="M46" s="15"/>
    </row>
    <row r="47" spans="1:13" x14ac:dyDescent="0.2">
      <c r="A47" s="10"/>
      <c r="B47" s="10"/>
      <c r="C47" s="48" t="s">
        <v>155</v>
      </c>
      <c r="M47" s="15"/>
    </row>
    <row r="48" spans="1:13" x14ac:dyDescent="0.2">
      <c r="A48" s="10"/>
      <c r="B48" s="10"/>
      <c r="C48" s="18"/>
      <c r="M48" s="15"/>
    </row>
    <row r="49" spans="1:13" x14ac:dyDescent="0.2">
      <c r="A49" s="10"/>
      <c r="B49" s="10"/>
      <c r="C49" s="18"/>
      <c r="M49" s="15"/>
    </row>
    <row r="50" spans="1:13" x14ac:dyDescent="0.2">
      <c r="A50" s="2" t="s">
        <v>94</v>
      </c>
      <c r="B50" s="10"/>
      <c r="C50" s="18"/>
      <c r="M50" s="15"/>
    </row>
    <row r="51" spans="1:13" x14ac:dyDescent="0.2">
      <c r="B51" s="10"/>
      <c r="C51" s="18"/>
      <c r="M51" s="15"/>
    </row>
    <row r="52" spans="1:13" x14ac:dyDescent="0.2">
      <c r="B52" s="10"/>
      <c r="C52" s="18"/>
      <c r="M52" s="15"/>
    </row>
    <row r="53" spans="1:13" x14ac:dyDescent="0.2">
      <c r="B53" s="10"/>
      <c r="C53" s="18"/>
      <c r="M53" s="15"/>
    </row>
    <row r="54" spans="1:13" x14ac:dyDescent="0.2">
      <c r="A54" s="10"/>
      <c r="B54" s="10"/>
      <c r="C54" s="18"/>
      <c r="M54" s="15"/>
    </row>
    <row r="55" spans="1:13" x14ac:dyDescent="0.2">
      <c r="A55" s="21" t="s">
        <v>32</v>
      </c>
      <c r="B55" s="10"/>
      <c r="C55" s="18"/>
      <c r="M55" s="15"/>
    </row>
    <row r="56" spans="1:13" x14ac:dyDescent="0.2">
      <c r="A56" s="23"/>
      <c r="B56" s="12"/>
      <c r="C56" s="20"/>
      <c r="D56" s="12"/>
      <c r="E56" s="12"/>
      <c r="F56" s="12"/>
      <c r="G56" s="12"/>
      <c r="H56" s="12"/>
      <c r="I56" s="10"/>
      <c r="J56" s="10"/>
      <c r="M56" s="15"/>
    </row>
    <row r="57" spans="1:13" x14ac:dyDescent="0.2">
      <c r="A57" s="24" t="s">
        <v>21</v>
      </c>
      <c r="B57" s="25" t="s">
        <v>33</v>
      </c>
      <c r="C57" s="25"/>
      <c r="D57" s="25"/>
      <c r="E57" s="25"/>
      <c r="F57" s="25"/>
      <c r="G57" s="25"/>
      <c r="H57" s="25"/>
      <c r="I57" s="93"/>
      <c r="J57" s="93"/>
    </row>
    <row r="58" spans="1:13" ht="60" hidden="1" customHeight="1" x14ac:dyDescent="0.2">
      <c r="A58" s="29"/>
      <c r="C58" s="30" t="s">
        <v>0</v>
      </c>
      <c r="I58" s="10"/>
      <c r="J58" s="10"/>
    </row>
    <row r="59" spans="1:13" ht="39.75" customHeight="1" x14ac:dyDescent="0.2">
      <c r="A59" s="31"/>
      <c r="B59" s="32" t="s">
        <v>24</v>
      </c>
      <c r="C59" s="33" t="s">
        <v>37</v>
      </c>
      <c r="D59" s="22" t="s">
        <v>16</v>
      </c>
      <c r="E59" s="33" t="s">
        <v>36</v>
      </c>
      <c r="F59" s="33" t="s">
        <v>19</v>
      </c>
      <c r="G59" s="33" t="s">
        <v>28</v>
      </c>
      <c r="H59" s="33" t="s">
        <v>48</v>
      </c>
      <c r="I59" s="95"/>
      <c r="J59" s="95"/>
    </row>
    <row r="60" spans="1:13" x14ac:dyDescent="0.2">
      <c r="A60" s="2">
        <v>0</v>
      </c>
      <c r="B60" s="13">
        <v>150000</v>
      </c>
      <c r="D60" s="13">
        <v>20000</v>
      </c>
      <c r="E60" s="17">
        <v>0.13333333333333333</v>
      </c>
      <c r="F60" s="17">
        <v>0.15</v>
      </c>
      <c r="G60" s="13">
        <v>60000</v>
      </c>
      <c r="H60" s="35">
        <v>3</v>
      </c>
      <c r="I60" s="53"/>
      <c r="J60" s="10"/>
    </row>
    <row r="61" spans="1:13" x14ac:dyDescent="0.2">
      <c r="A61" s="2">
        <v>1</v>
      </c>
      <c r="B61" s="13">
        <v>157500</v>
      </c>
      <c r="C61" s="98">
        <v>4.9999999999999996E-2</v>
      </c>
      <c r="D61" s="13">
        <v>23000</v>
      </c>
      <c r="E61" s="98">
        <v>0.14603174603174604</v>
      </c>
      <c r="F61" s="17">
        <v>0.14999999999999991</v>
      </c>
      <c r="G61" s="13">
        <v>63000</v>
      </c>
      <c r="H61" s="35">
        <v>2.7391304347826093</v>
      </c>
      <c r="I61" s="105"/>
      <c r="J61" s="106"/>
      <c r="K61" s="17"/>
    </row>
    <row r="62" spans="1:13" x14ac:dyDescent="0.2">
      <c r="A62" s="2">
        <v>2</v>
      </c>
      <c r="B62" s="13">
        <v>166125</v>
      </c>
      <c r="C62" s="98">
        <v>5.4761904761904748E-2</v>
      </c>
      <c r="D62" s="13">
        <v>26449.999999999996</v>
      </c>
      <c r="E62" s="98">
        <v>0.15921745673438675</v>
      </c>
      <c r="F62" s="17">
        <v>0.14999999999999991</v>
      </c>
      <c r="G62" s="13">
        <v>66450</v>
      </c>
      <c r="H62" s="35">
        <v>2.5122873345935735</v>
      </c>
      <c r="I62" s="105"/>
      <c r="J62" s="106"/>
      <c r="K62" s="17"/>
    </row>
    <row r="63" spans="1:13" x14ac:dyDescent="0.2">
      <c r="A63" s="2">
        <v>3</v>
      </c>
      <c r="B63" s="13">
        <v>176043.74999999997</v>
      </c>
      <c r="C63" s="98">
        <v>5.9706546275395019E-2</v>
      </c>
      <c r="D63" s="13">
        <v>30417.499999999989</v>
      </c>
      <c r="E63" s="98">
        <v>0.17278375403841373</v>
      </c>
      <c r="F63" s="17">
        <v>0.14999999999999969</v>
      </c>
      <c r="G63" s="13">
        <v>70417.499999999985</v>
      </c>
      <c r="H63" s="35">
        <v>2.3150324648639771</v>
      </c>
      <c r="I63" s="105"/>
      <c r="J63" s="106"/>
    </row>
    <row r="64" spans="1:13" x14ac:dyDescent="0.2">
      <c r="A64" s="2">
        <v>4</v>
      </c>
      <c r="B64" s="13">
        <v>187450.31249999997</v>
      </c>
      <c r="C64" s="98">
        <v>6.4793907764405134E-2</v>
      </c>
      <c r="D64" s="13">
        <v>34980.124999999985</v>
      </c>
      <c r="E64" s="98">
        <v>0.18661011834802887</v>
      </c>
      <c r="F64" s="17">
        <v>0.14999999999999991</v>
      </c>
      <c r="G64" s="13">
        <v>74980.124999999985</v>
      </c>
      <c r="H64" s="35">
        <v>2.1435064911860673</v>
      </c>
      <c r="I64" s="105"/>
      <c r="J64" s="106"/>
    </row>
    <row r="65" spans="1:10" x14ac:dyDescent="0.2">
      <c r="A65" s="2">
        <v>5</v>
      </c>
      <c r="B65" s="13">
        <v>200567.85937499997</v>
      </c>
      <c r="C65" s="98">
        <v>6.99787943805108E-2</v>
      </c>
      <c r="D65" s="13">
        <v>40227.143749999988</v>
      </c>
      <c r="E65" s="98">
        <v>0.20056625161854896</v>
      </c>
      <c r="F65" s="17">
        <v>0.15000000000000013</v>
      </c>
      <c r="G65" s="13">
        <v>80227.143749999988</v>
      </c>
      <c r="H65" s="35">
        <v>1.9943534705965804</v>
      </c>
      <c r="I65" s="105"/>
      <c r="J65" s="106"/>
    </row>
    <row r="66" spans="1:10" x14ac:dyDescent="0.2">
      <c r="A66" s="2">
        <v>6</v>
      </c>
      <c r="B66" s="13">
        <v>215653.03828124996</v>
      </c>
      <c r="C66" s="98">
        <v>7.5212344356955826E-2</v>
      </c>
      <c r="D66" s="13">
        <v>46261.215312499982</v>
      </c>
      <c r="E66" s="98">
        <v>0.21451687247812909</v>
      </c>
      <c r="F66" s="17">
        <v>0.14999999999999991</v>
      </c>
      <c r="G66" s="13">
        <v>86261.21531249999</v>
      </c>
      <c r="H66" s="35">
        <v>1.8646551918231136</v>
      </c>
      <c r="I66" s="105"/>
      <c r="J66" s="106"/>
    </row>
    <row r="67" spans="1:10" x14ac:dyDescent="0.2">
      <c r="A67" s="2">
        <v>7</v>
      </c>
      <c r="B67" s="13">
        <v>233000.99402343741</v>
      </c>
      <c r="C67" s="98">
        <v>8.0443827179298363E-2</v>
      </c>
      <c r="D67" s="13">
        <v>53200.397609374966</v>
      </c>
      <c r="E67" s="98">
        <v>0.2283269126483794</v>
      </c>
      <c r="F67" s="17">
        <v>0.14999999999999969</v>
      </c>
      <c r="G67" s="13">
        <v>93200.397609374966</v>
      </c>
      <c r="H67" s="35">
        <v>1.751874079846186</v>
      </c>
      <c r="I67" s="105"/>
      <c r="J67" s="106"/>
    </row>
    <row r="68" spans="1:10" x14ac:dyDescent="0.2">
      <c r="A68" s="2">
        <v>8</v>
      </c>
      <c r="B68" s="13">
        <v>252951.14312695301</v>
      </c>
      <c r="C68" s="98">
        <v>8.562259224314224E-2</v>
      </c>
      <c r="D68" s="13">
        <v>61180.457250781204</v>
      </c>
      <c r="E68" s="98">
        <v>0.24186669605234995</v>
      </c>
      <c r="F68" s="17">
        <v>0.14999999999999991</v>
      </c>
      <c r="G68" s="13">
        <v>101180.45725078121</v>
      </c>
      <c r="H68" s="35">
        <v>1.6538035476923358</v>
      </c>
      <c r="I68" s="105"/>
      <c r="J68" s="106"/>
    </row>
    <row r="69" spans="1:10" x14ac:dyDescent="0.2">
      <c r="A69" s="2">
        <v>9</v>
      </c>
      <c r="B69" s="13">
        <v>275893.81459599594</v>
      </c>
      <c r="C69" s="98">
        <v>9.0700011019631183E-2</v>
      </c>
      <c r="D69" s="13">
        <v>70357.525838398389</v>
      </c>
      <c r="E69" s="98">
        <v>0.25501668437701713</v>
      </c>
      <c r="F69" s="17">
        <v>0.15000000000000013</v>
      </c>
      <c r="G69" s="13">
        <v>110357.52583839837</v>
      </c>
      <c r="H69" s="35">
        <v>1.5685248240802923</v>
      </c>
      <c r="I69" s="105"/>
      <c r="J69" s="106"/>
    </row>
    <row r="70" spans="1:10" x14ac:dyDescent="0.2">
      <c r="A70" s="2">
        <v>10</v>
      </c>
      <c r="B70" s="13">
        <v>302277.88678539533</v>
      </c>
      <c r="C70" s="98">
        <v>9.5631256641381376E-2</v>
      </c>
      <c r="D70" s="13">
        <v>80911.15471415814</v>
      </c>
      <c r="E70" s="98">
        <v>0.26767143165719454</v>
      </c>
      <c r="F70" s="17">
        <v>0.14999999999999991</v>
      </c>
      <c r="G70" s="13">
        <v>120911.15471415814</v>
      </c>
      <c r="H70" s="35">
        <v>1.4943694122437325</v>
      </c>
      <c r="I70" s="105"/>
      <c r="J70" s="98"/>
    </row>
    <row r="71" spans="1:10" x14ac:dyDescent="0.2">
      <c r="A71" s="2">
        <v>11</v>
      </c>
      <c r="B71" s="13">
        <v>332619.56980320462</v>
      </c>
      <c r="C71" s="98">
        <v>0.1003767868714479</v>
      </c>
      <c r="D71" s="13">
        <v>93047.827921281845</v>
      </c>
      <c r="E71" s="98">
        <v>0.27974249373340809</v>
      </c>
      <c r="F71" s="17">
        <v>0.14999999999999991</v>
      </c>
      <c r="G71" s="13">
        <v>133047.82792128186</v>
      </c>
      <c r="H71" s="35">
        <v>1.4298864454293327</v>
      </c>
      <c r="I71" s="105"/>
      <c r="J71" s="98"/>
    </row>
    <row r="72" spans="1:10" x14ac:dyDescent="0.2">
      <c r="A72" s="2">
        <v>12</v>
      </c>
      <c r="B72" s="13">
        <v>367512.50527368527</v>
      </c>
      <c r="C72" s="98">
        <v>0.10490343515002795</v>
      </c>
      <c r="D72" s="13">
        <v>107005.00210947411</v>
      </c>
      <c r="E72" s="98">
        <v>0.29116016618206736</v>
      </c>
      <c r="F72" s="17">
        <v>0.14999999999999991</v>
      </c>
      <c r="G72" s="13">
        <v>147005.00210947412</v>
      </c>
      <c r="H72" s="35">
        <v>1.373814300373333</v>
      </c>
      <c r="I72" s="105"/>
      <c r="J72" s="98"/>
    </row>
    <row r="73" spans="1:10" x14ac:dyDescent="0.2">
      <c r="A73" s="2">
        <v>13</v>
      </c>
      <c r="B73" s="13">
        <v>407639.38106473809</v>
      </c>
      <c r="C73" s="98">
        <v>0.1091850623182752</v>
      </c>
      <c r="D73" s="13">
        <v>123055.75242589523</v>
      </c>
      <c r="E73" s="98">
        <v>0.30187405373955389</v>
      </c>
      <c r="F73" s="17">
        <v>0.15000000000000013</v>
      </c>
      <c r="G73" s="13">
        <v>163055.75242589525</v>
      </c>
      <c r="H73" s="35">
        <v>1.3250559133681159</v>
      </c>
      <c r="I73" s="105"/>
      <c r="J73" s="98"/>
    </row>
    <row r="74" spans="1:10" x14ac:dyDescent="0.2">
      <c r="A74" s="2">
        <v>14</v>
      </c>
      <c r="B74" s="13">
        <v>453785.28822444874</v>
      </c>
      <c r="C74" s="98">
        <v>0.11320277015233263</v>
      </c>
      <c r="D74" s="13">
        <v>141514.1152897795</v>
      </c>
      <c r="E74" s="98">
        <v>0.31185258526888293</v>
      </c>
      <c r="F74" s="17">
        <v>0.14999999999999991</v>
      </c>
      <c r="G74" s="13">
        <v>181514.1152897795</v>
      </c>
      <c r="H74" s="35">
        <v>1.2826573159722747</v>
      </c>
      <c r="I74" s="105"/>
      <c r="J74" s="98"/>
    </row>
    <row r="75" spans="1:10" x14ac:dyDescent="0.2">
      <c r="A75" s="2">
        <v>15</v>
      </c>
      <c r="B75" s="13">
        <v>506853.08145811601</v>
      </c>
      <c r="C75" s="98">
        <v>0.116944719475831</v>
      </c>
      <c r="D75" s="13">
        <v>162741.2325832464</v>
      </c>
      <c r="E75" s="98">
        <v>0.32108166752202055</v>
      </c>
      <c r="F75" s="17">
        <v>0.14999999999999991</v>
      </c>
      <c r="G75" s="13">
        <v>202741.23258324643</v>
      </c>
      <c r="H75" s="35">
        <v>1.2457889704106739</v>
      </c>
      <c r="I75" s="105"/>
      <c r="J75" s="98"/>
    </row>
    <row r="76" spans="1:10" x14ac:dyDescent="0.2">
      <c r="A76" s="2">
        <v>16</v>
      </c>
      <c r="B76" s="13">
        <v>567881.04367683327</v>
      </c>
      <c r="C76" s="98">
        <v>0.1204056253207576</v>
      </c>
      <c r="D76" s="13">
        <v>187152.41747073331</v>
      </c>
      <c r="E76" s="98">
        <v>0.32956271309742297</v>
      </c>
      <c r="F76" s="17">
        <v>0.14999999999999969</v>
      </c>
      <c r="G76" s="13">
        <v>227152.41747073331</v>
      </c>
      <c r="H76" s="35">
        <v>1.2137295394875427</v>
      </c>
      <c r="I76" s="105"/>
      <c r="J76" s="98"/>
    </row>
    <row r="77" spans="1:10" x14ac:dyDescent="0.2">
      <c r="A77" s="2">
        <v>17</v>
      </c>
      <c r="B77" s="13">
        <v>638063.20022835827</v>
      </c>
      <c r="C77" s="98">
        <v>0.12358601741153351</v>
      </c>
      <c r="D77" s="13">
        <v>215225.2800913433</v>
      </c>
      <c r="E77" s="98">
        <v>0.33731028527317625</v>
      </c>
      <c r="F77" s="17">
        <v>0.14999999999999991</v>
      </c>
      <c r="G77" s="13">
        <v>255225.28009134333</v>
      </c>
      <c r="H77" s="35">
        <v>1.1858517734674285</v>
      </c>
      <c r="I77" s="105"/>
      <c r="J77" s="98"/>
    </row>
    <row r="78" spans="1:10" x14ac:dyDescent="0.2">
      <c r="A78" s="2">
        <v>18</v>
      </c>
      <c r="B78" s="13">
        <v>718772.68026261195</v>
      </c>
      <c r="C78" s="98">
        <v>0.12649135697744099</v>
      </c>
      <c r="D78" s="13">
        <v>247509.07210504476</v>
      </c>
      <c r="E78" s="98">
        <v>0.3443495821441272</v>
      </c>
      <c r="F78" s="17">
        <v>0.14999999999999991</v>
      </c>
      <c r="G78" s="13">
        <v>287509.07210504479</v>
      </c>
      <c r="H78" s="35">
        <v>1.1616102377977642</v>
      </c>
      <c r="I78" s="105"/>
      <c r="J78" s="98"/>
    </row>
    <row r="79" spans="1:10" x14ac:dyDescent="0.2">
      <c r="A79" s="2">
        <v>19</v>
      </c>
      <c r="B79" s="13">
        <v>811588.58230200363</v>
      </c>
      <c r="C79" s="98">
        <v>0.1291310933040476</v>
      </c>
      <c r="D79" s="13">
        <v>284635.43292080145</v>
      </c>
      <c r="E79" s="98">
        <v>0.35071394438972603</v>
      </c>
      <c r="F79" s="17">
        <v>0.14999999999999991</v>
      </c>
      <c r="G79" s="13">
        <v>324635.43292080145</v>
      </c>
      <c r="H79" s="35">
        <v>1.1405306415632734</v>
      </c>
      <c r="I79" s="105"/>
      <c r="J79" s="98"/>
    </row>
    <row r="80" spans="1:10" x14ac:dyDescent="0.2">
      <c r="A80" s="10">
        <v>20</v>
      </c>
      <c r="B80" s="53">
        <v>918326.86964730406</v>
      </c>
      <c r="C80" s="98">
        <v>0.13151772914614712</v>
      </c>
      <c r="D80" s="53">
        <v>327330.74785892165</v>
      </c>
      <c r="E80" s="98">
        <v>0.35644252463682941</v>
      </c>
      <c r="F80" s="98">
        <v>0.14999999999999991</v>
      </c>
      <c r="G80" s="53">
        <v>367330.74785892165</v>
      </c>
      <c r="H80" s="35">
        <v>1.1222005578811074</v>
      </c>
      <c r="I80" s="105"/>
      <c r="J80" s="98"/>
    </row>
    <row r="81" spans="1:13" x14ac:dyDescent="0.2">
      <c r="A81" s="2">
        <v>21</v>
      </c>
      <c r="B81" s="53">
        <v>1041075.9000943997</v>
      </c>
      <c r="C81" s="98">
        <v>0.13366594673881091</v>
      </c>
      <c r="D81" s="53">
        <v>376430.36003775988</v>
      </c>
      <c r="E81" s="98">
        <v>0.36157820962297466</v>
      </c>
      <c r="F81" s="98">
        <v>0.14999999999999991</v>
      </c>
      <c r="G81" s="53">
        <v>416430.36003775988</v>
      </c>
      <c r="H81" s="35">
        <v>1.1062613546792239</v>
      </c>
      <c r="I81" s="105"/>
      <c r="L81" s="40"/>
      <c r="M81" s="17"/>
    </row>
    <row r="82" spans="1:13" x14ac:dyDescent="0.2">
      <c r="A82" s="10">
        <v>22</v>
      </c>
      <c r="B82" s="53">
        <v>1182237.2851085595</v>
      </c>
      <c r="C82" s="98">
        <v>0.13559182860861538</v>
      </c>
      <c r="D82" s="53">
        <v>432894.91404342384</v>
      </c>
      <c r="E82" s="98">
        <v>0.36616584462033192</v>
      </c>
      <c r="F82" s="98">
        <v>0.14999999999999991</v>
      </c>
      <c r="G82" s="53">
        <v>472894.91404342384</v>
      </c>
      <c r="H82" s="35">
        <v>1.0924011779819338</v>
      </c>
      <c r="I82" s="105"/>
      <c r="L82" s="40"/>
      <c r="M82" s="17"/>
    </row>
    <row r="83" spans="1:13" x14ac:dyDescent="0.2">
      <c r="A83" s="2">
        <v>23</v>
      </c>
      <c r="B83" s="53">
        <v>1344572.8778748433</v>
      </c>
      <c r="C83" s="98">
        <v>0.13731219173262435</v>
      </c>
      <c r="D83" s="53">
        <v>497829.15114993736</v>
      </c>
      <c r="E83" s="98">
        <v>0.37025077579787141</v>
      </c>
      <c r="F83" s="98">
        <v>0.14999999999999991</v>
      </c>
      <c r="G83" s="53">
        <v>537829.1511499373</v>
      </c>
      <c r="H83" s="35">
        <v>1.0803488504190728</v>
      </c>
      <c r="I83" s="105"/>
      <c r="L83" s="40"/>
      <c r="M83" s="17"/>
    </row>
    <row r="84" spans="1:13" x14ac:dyDescent="0.2">
      <c r="A84" s="10">
        <v>24</v>
      </c>
      <c r="B84" s="53">
        <v>1531258.8095560698</v>
      </c>
      <c r="C84" s="98">
        <v>0.13884404092420169</v>
      </c>
      <c r="D84" s="53">
        <v>572503.52382242784</v>
      </c>
      <c r="E84" s="98">
        <v>0.37387770130668085</v>
      </c>
      <c r="F84" s="98">
        <v>0.14999999999999969</v>
      </c>
      <c r="G84" s="53">
        <v>612503.52382242796</v>
      </c>
      <c r="H84" s="35">
        <v>1.0698685655818025</v>
      </c>
      <c r="I84" s="105"/>
      <c r="L84" s="40"/>
      <c r="M84" s="17"/>
    </row>
    <row r="85" spans="1:13" x14ac:dyDescent="0.2">
      <c r="A85" s="2">
        <v>25</v>
      </c>
      <c r="B85" s="53">
        <v>1745947.6309894801</v>
      </c>
      <c r="C85" s="98">
        <v>0.14020413799000522</v>
      </c>
      <c r="D85" s="53">
        <v>658379.05239579198</v>
      </c>
      <c r="E85" s="98">
        <v>0.3770898053927707</v>
      </c>
      <c r="F85" s="98">
        <v>0.14999999999999991</v>
      </c>
      <c r="G85" s="53">
        <v>698379.0523957921</v>
      </c>
      <c r="H85" s="35">
        <v>1.0607552744189588</v>
      </c>
      <c r="I85" s="105"/>
      <c r="L85" s="40"/>
      <c r="M85" s="17"/>
    </row>
    <row r="86" spans="1:13" x14ac:dyDescent="0.2">
      <c r="A86" s="10">
        <v>26</v>
      </c>
      <c r="B86" s="53">
        <v>1992839.7756379021</v>
      </c>
      <c r="C86" s="98">
        <v>0.14140867702228893</v>
      </c>
      <c r="D86" s="53">
        <v>757135.91025516076</v>
      </c>
      <c r="E86" s="98">
        <v>0.37992814049127654</v>
      </c>
      <c r="F86" s="98">
        <v>0.14999999999999991</v>
      </c>
      <c r="G86" s="53">
        <v>797135.91025516088</v>
      </c>
      <c r="H86" s="35">
        <v>1.0528306734077904</v>
      </c>
      <c r="I86" s="105"/>
      <c r="L86" s="40"/>
      <c r="M86" s="17"/>
    </row>
    <row r="87" spans="1:13" x14ac:dyDescent="0.2">
      <c r="A87" s="2">
        <v>27</v>
      </c>
      <c r="B87" s="53">
        <v>2276765.7419835869</v>
      </c>
      <c r="C87" s="98">
        <v>0.14247305268422861</v>
      </c>
      <c r="D87" s="53">
        <v>870706.29679343489</v>
      </c>
      <c r="E87" s="98">
        <v>0.38243121843306083</v>
      </c>
      <c r="F87" s="98">
        <v>0.14999999999999991</v>
      </c>
      <c r="G87" s="53">
        <v>910706.29679343477</v>
      </c>
      <c r="H87" s="35">
        <v>1.0459397160067743</v>
      </c>
      <c r="I87" s="105"/>
      <c r="L87" s="40"/>
      <c r="M87" s="17"/>
    </row>
    <row r="88" spans="1:13" x14ac:dyDescent="0.2">
      <c r="A88" s="10">
        <v>28</v>
      </c>
      <c r="B88" s="53">
        <v>2603280.603281125</v>
      </c>
      <c r="C88" s="98">
        <v>0.14341170691239769</v>
      </c>
      <c r="D88" s="53">
        <v>1001312.2413124499</v>
      </c>
      <c r="E88" s="98">
        <v>0.38463477200668089</v>
      </c>
      <c r="F88" s="98">
        <v>0.14999999999999969</v>
      </c>
      <c r="G88" s="53">
        <v>1041312.24131245</v>
      </c>
      <c r="H88" s="35">
        <v>1.0399475791363255</v>
      </c>
      <c r="I88" s="105"/>
      <c r="L88" s="40"/>
      <c r="M88" s="17"/>
    </row>
    <row r="89" spans="1:13" x14ac:dyDescent="0.2">
      <c r="A89" s="2">
        <v>29</v>
      </c>
      <c r="B89" s="53">
        <v>2978772.6937732934</v>
      </c>
      <c r="C89" s="98">
        <v>0.14423803950250522</v>
      </c>
      <c r="D89" s="53">
        <v>1151509.0775093173</v>
      </c>
      <c r="E89" s="98">
        <v>0.38657165077294608</v>
      </c>
      <c r="F89" s="98">
        <v>0.14999999999999991</v>
      </c>
      <c r="G89" s="53">
        <v>1191509.0775093173</v>
      </c>
      <c r="H89" s="35">
        <v>1.0347370253359351</v>
      </c>
      <c r="I89" s="105"/>
      <c r="L89" s="40"/>
      <c r="M89" s="17"/>
    </row>
    <row r="90" spans="1:13" x14ac:dyDescent="0.2">
      <c r="A90" s="10">
        <v>30</v>
      </c>
      <c r="B90" s="53">
        <v>3410588.5978392875</v>
      </c>
      <c r="C90" s="98">
        <v>0.14496436903985471</v>
      </c>
      <c r="D90" s="53">
        <v>1324235.4391357151</v>
      </c>
      <c r="E90" s="98">
        <v>0.3882718191149348</v>
      </c>
      <c r="F90" s="98">
        <v>0.15000000000000013</v>
      </c>
      <c r="G90" s="53">
        <v>1364235.4391357151</v>
      </c>
      <c r="H90" s="35">
        <v>1.0302061089877699</v>
      </c>
      <c r="I90" s="105"/>
      <c r="L90" s="40"/>
      <c r="M90" s="17"/>
    </row>
    <row r="91" spans="1:13" x14ac:dyDescent="0.2">
      <c r="A91" s="2">
        <v>31</v>
      </c>
      <c r="B91" s="53">
        <v>3907176.8875151798</v>
      </c>
      <c r="C91" s="98">
        <v>0.14560193216810047</v>
      </c>
      <c r="D91" s="53">
        <v>1522870.7550060719</v>
      </c>
      <c r="E91" s="98">
        <v>0.3897624292035986</v>
      </c>
      <c r="F91" s="98">
        <v>0.14999999999999969</v>
      </c>
      <c r="G91" s="53">
        <v>1562870.7550060721</v>
      </c>
      <c r="H91" s="35">
        <v>1.0262661817284957</v>
      </c>
      <c r="I91" s="105"/>
      <c r="L91" s="40"/>
      <c r="M91" s="17"/>
    </row>
    <row r="92" spans="1:13" x14ac:dyDescent="0.2">
      <c r="A92" s="10">
        <v>32</v>
      </c>
      <c r="B92" s="53">
        <v>4478253.420642456</v>
      </c>
      <c r="C92" s="98">
        <v>0.14616091095134937</v>
      </c>
      <c r="D92" s="53">
        <v>1751301.3682569824</v>
      </c>
      <c r="E92" s="98">
        <v>0.39106794630790198</v>
      </c>
      <c r="F92" s="98">
        <v>0.14999999999999991</v>
      </c>
      <c r="G92" s="53">
        <v>1791301.3682569824</v>
      </c>
      <c r="H92" s="35">
        <v>1.0228401580247788</v>
      </c>
      <c r="I92" s="105"/>
      <c r="L92" s="40"/>
      <c r="M92" s="17"/>
    </row>
    <row r="93" spans="1:13" x14ac:dyDescent="0.2">
      <c r="A93" s="2">
        <v>33</v>
      </c>
      <c r="B93" s="53">
        <v>5134991.433738823</v>
      </c>
      <c r="C93" s="98">
        <v>0.14665047986546317</v>
      </c>
      <c r="D93" s="53">
        <v>2013996.5734955294</v>
      </c>
      <c r="E93" s="98">
        <v>0.39221030832939963</v>
      </c>
      <c r="F93" s="98">
        <v>0.14999999999999969</v>
      </c>
      <c r="G93" s="53">
        <v>2053996.5734955294</v>
      </c>
      <c r="H93" s="35">
        <v>1.0198610069780685</v>
      </c>
      <c r="I93" s="105"/>
      <c r="L93" s="40"/>
      <c r="M93" s="17"/>
    </row>
    <row r="94" spans="1:13" x14ac:dyDescent="0.2">
      <c r="A94" s="10">
        <v>34</v>
      </c>
      <c r="B94" s="53">
        <v>5890240.1487996466</v>
      </c>
      <c r="C94" s="98">
        <v>0.14707886562352476</v>
      </c>
      <c r="D94" s="53">
        <v>2316096.059519859</v>
      </c>
      <c r="E94" s="98">
        <v>0.39320910540325738</v>
      </c>
      <c r="F94" s="98">
        <v>0.15000000000000013</v>
      </c>
      <c r="G94" s="53">
        <v>2356096.0595198586</v>
      </c>
      <c r="H94" s="35">
        <v>1.0172704408504942</v>
      </c>
      <c r="I94" s="105"/>
      <c r="L94" s="40"/>
      <c r="M94" s="17"/>
    </row>
    <row r="95" spans="1:13" x14ac:dyDescent="0.2">
      <c r="A95" s="2">
        <v>35</v>
      </c>
      <c r="B95" s="53">
        <v>6758776.1711195922</v>
      </c>
      <c r="C95" s="98">
        <v>0.14745341452622149</v>
      </c>
      <c r="D95" s="53">
        <v>2663510.468447837</v>
      </c>
      <c r="E95" s="98">
        <v>0.39408176880144064</v>
      </c>
      <c r="F95" s="98">
        <v>0.14999999999999969</v>
      </c>
      <c r="G95" s="53">
        <v>2703510.468447837</v>
      </c>
      <c r="H95" s="35">
        <v>1.0150177746526037</v>
      </c>
      <c r="I95" s="105"/>
      <c r="L95" s="40"/>
      <c r="M95" s="17"/>
    </row>
    <row r="96" spans="1:13" x14ac:dyDescent="0.2">
      <c r="A96" s="10">
        <v>36</v>
      </c>
      <c r="B96" s="53">
        <v>7757592.5967875319</v>
      </c>
      <c r="C96" s="98">
        <v>0.14778066330054018</v>
      </c>
      <c r="D96" s="53">
        <v>3063037.0387150128</v>
      </c>
      <c r="E96" s="98">
        <v>0.39484376119254266</v>
      </c>
      <c r="F96" s="98">
        <v>0.15000000000000013</v>
      </c>
      <c r="G96" s="53">
        <v>3103037.0387150128</v>
      </c>
      <c r="H96" s="35">
        <v>1.0130589344805252</v>
      </c>
      <c r="I96" s="105"/>
      <c r="L96" s="40"/>
      <c r="M96" s="17"/>
    </row>
    <row r="97" spans="1:13" x14ac:dyDescent="0.2">
      <c r="A97" s="2">
        <v>37</v>
      </c>
      <c r="B97" s="53">
        <v>8906231.4863056615</v>
      </c>
      <c r="C97" s="98">
        <v>0.14806641044720342</v>
      </c>
      <c r="D97" s="53">
        <v>3522492.5945222643</v>
      </c>
      <c r="E97" s="98">
        <v>0.39550876259375201</v>
      </c>
      <c r="F97" s="98">
        <v>0.14999999999999991</v>
      </c>
      <c r="G97" s="53">
        <v>3562492.5945222648</v>
      </c>
      <c r="H97" s="35">
        <v>1.0113555952004567</v>
      </c>
      <c r="I97" s="105"/>
      <c r="L97" s="40"/>
      <c r="M97" s="17"/>
    </row>
    <row r="98" spans="1:13" x14ac:dyDescent="0.2">
      <c r="A98" s="10">
        <v>38</v>
      </c>
      <c r="B98" s="53">
        <v>10227166.20925151</v>
      </c>
      <c r="C98" s="98">
        <v>0.14831578597265693</v>
      </c>
      <c r="D98" s="53">
        <v>4050866.4837006042</v>
      </c>
      <c r="E98" s="98">
        <v>0.39608884815386924</v>
      </c>
      <c r="F98" s="98">
        <v>0.15000000000000013</v>
      </c>
      <c r="G98" s="53">
        <v>4090866.4837006042</v>
      </c>
      <c r="H98" s="35">
        <v>1.0098744306090928</v>
      </c>
      <c r="I98" s="105"/>
      <c r="L98" s="40"/>
      <c r="M98" s="17"/>
    </row>
    <row r="99" spans="1:13" x14ac:dyDescent="0.2">
      <c r="A99" s="2">
        <v>39</v>
      </c>
      <c r="B99" s="53">
        <v>11746241.140639234</v>
      </c>
      <c r="C99" s="98">
        <v>0.14853331805770092</v>
      </c>
      <c r="D99" s="53">
        <v>4658496.456255693</v>
      </c>
      <c r="E99" s="98">
        <v>0.39659465530112359</v>
      </c>
      <c r="F99" s="98">
        <v>0.14999999999999947</v>
      </c>
      <c r="G99" s="53">
        <v>4698496.4562556939</v>
      </c>
      <c r="H99" s="35">
        <v>1.008586461399211</v>
      </c>
      <c r="I99" s="105"/>
      <c r="L99" s="40"/>
      <c r="M99" s="17"/>
    </row>
    <row r="100" spans="1:13" x14ac:dyDescent="0.2">
      <c r="A100" s="12">
        <v>40</v>
      </c>
      <c r="B100" s="36">
        <v>13493177.311735118</v>
      </c>
      <c r="C100" s="37">
        <v>0.1487229957379213</v>
      </c>
      <c r="D100" s="36">
        <v>5357270.9246940473</v>
      </c>
      <c r="E100" s="37">
        <v>0.39703553884486409</v>
      </c>
      <c r="F100" s="37">
        <v>0.15000000000000013</v>
      </c>
      <c r="G100" s="36">
        <v>5397270.9246940473</v>
      </c>
      <c r="H100" s="88">
        <v>1.0074664881732269</v>
      </c>
      <c r="I100" s="105"/>
      <c r="L100" s="40"/>
      <c r="M100" s="17"/>
    </row>
    <row r="101" spans="1:13" x14ac:dyDescent="0.2">
      <c r="E101" s="17"/>
      <c r="F101" s="17"/>
      <c r="H101" s="13"/>
      <c r="I101" s="39"/>
    </row>
    <row r="102" spans="1:13" x14ac:dyDescent="0.2">
      <c r="A102" s="48" t="s">
        <v>39</v>
      </c>
      <c r="B102" s="38"/>
      <c r="C102" s="17"/>
      <c r="D102" s="13"/>
      <c r="E102" s="17"/>
      <c r="F102" s="17"/>
      <c r="H102" s="13"/>
      <c r="I102" s="39"/>
    </row>
    <row r="103" spans="1:13" x14ac:dyDescent="0.2">
      <c r="A103" s="48" t="s">
        <v>40</v>
      </c>
      <c r="B103" s="38"/>
      <c r="C103" s="17"/>
      <c r="D103" s="13"/>
      <c r="E103" s="17"/>
      <c r="F103" s="17"/>
      <c r="H103" s="13"/>
      <c r="I103" s="39"/>
    </row>
    <row r="104" spans="1:13" x14ac:dyDescent="0.2">
      <c r="A104" s="99" t="s">
        <v>21</v>
      </c>
      <c r="B104" s="100" t="s">
        <v>41</v>
      </c>
      <c r="C104" s="100" t="s">
        <v>42</v>
      </c>
      <c r="D104" s="13"/>
      <c r="E104" s="17"/>
      <c r="F104" s="17"/>
      <c r="H104" s="13"/>
      <c r="I104" s="39"/>
    </row>
    <row r="105" spans="1:13" x14ac:dyDescent="0.2">
      <c r="A105" s="101">
        <v>0</v>
      </c>
      <c r="B105" s="102">
        <v>3</v>
      </c>
      <c r="C105" s="103"/>
      <c r="D105" s="13"/>
      <c r="E105" s="17"/>
      <c r="F105" s="17"/>
      <c r="H105" s="13"/>
      <c r="I105" s="39"/>
    </row>
    <row r="106" spans="1:13" x14ac:dyDescent="0.2">
      <c r="A106" s="101">
        <v>1</v>
      </c>
      <c r="B106" s="102">
        <v>2.7391304347826093</v>
      </c>
      <c r="C106" s="103">
        <v>4.9999999999999996E-2</v>
      </c>
      <c r="D106" s="13"/>
      <c r="E106" s="17"/>
      <c r="F106" s="17"/>
      <c r="H106" s="13"/>
      <c r="I106" s="39"/>
    </row>
    <row r="107" spans="1:13" x14ac:dyDescent="0.2">
      <c r="A107" s="101">
        <v>2</v>
      </c>
      <c r="B107" s="102">
        <v>2.5122873345935735</v>
      </c>
      <c r="C107" s="103">
        <v>5.4761904761904748E-2</v>
      </c>
      <c r="D107" s="13"/>
      <c r="E107" s="17"/>
      <c r="F107" s="17"/>
      <c r="H107" s="13"/>
      <c r="I107" s="39"/>
    </row>
    <row r="108" spans="1:13" x14ac:dyDescent="0.2">
      <c r="A108" s="101">
        <v>3</v>
      </c>
      <c r="B108" s="104">
        <v>2.3150324648639771</v>
      </c>
      <c r="C108" s="103">
        <v>5.9706546275395019E-2</v>
      </c>
      <c r="D108" s="13"/>
      <c r="E108" s="17"/>
      <c r="F108" s="17"/>
      <c r="H108" s="13"/>
      <c r="I108" s="39"/>
    </row>
    <row r="109" spans="1:13" x14ac:dyDescent="0.2">
      <c r="B109" s="38"/>
      <c r="C109" s="17"/>
      <c r="D109" s="13"/>
      <c r="E109" s="17"/>
      <c r="F109" s="17"/>
      <c r="H109" s="13"/>
      <c r="I109" s="39"/>
    </row>
    <row r="110" spans="1:13" x14ac:dyDescent="0.2">
      <c r="A110" s="2" t="s">
        <v>55</v>
      </c>
      <c r="B110" s="38"/>
      <c r="C110" s="17"/>
      <c r="D110" s="13"/>
      <c r="E110" s="17"/>
      <c r="F110" s="17"/>
      <c r="H110" s="13"/>
      <c r="I110" s="39"/>
    </row>
    <row r="111" spans="1:13" x14ac:dyDescent="0.2">
      <c r="A111" s="27" t="s">
        <v>43</v>
      </c>
      <c r="B111" s="28"/>
      <c r="C111" s="107" t="s">
        <v>44</v>
      </c>
      <c r="D111" s="108"/>
      <c r="E111" s="107" t="s">
        <v>45</v>
      </c>
      <c r="F111" s="108"/>
      <c r="G111" s="27" t="s">
        <v>46</v>
      </c>
      <c r="H111" s="28"/>
      <c r="I111" s="109" t="s">
        <v>47</v>
      </c>
      <c r="J111" s="110"/>
    </row>
    <row r="112" spans="1:13" x14ac:dyDescent="0.2">
      <c r="A112" s="2">
        <v>0</v>
      </c>
      <c r="B112" s="38">
        <v>0.14000000000000001</v>
      </c>
      <c r="C112" s="79">
        <v>1</v>
      </c>
      <c r="D112" s="60">
        <v>4.9999999999999996E-2</v>
      </c>
      <c r="E112" s="79">
        <v>1</v>
      </c>
      <c r="F112" s="17">
        <v>0.1275</v>
      </c>
      <c r="G112" s="2">
        <v>2</v>
      </c>
      <c r="H112" s="17">
        <v>5.4761904761904748E-2</v>
      </c>
      <c r="I112" s="111">
        <v>2</v>
      </c>
      <c r="J112" s="87">
        <v>0.11700000000000001</v>
      </c>
    </row>
    <row r="113" spans="1:10" x14ac:dyDescent="0.2">
      <c r="A113" s="2">
        <v>1</v>
      </c>
      <c r="B113" s="38">
        <v>4.9999999999999996E-2</v>
      </c>
      <c r="C113" s="79">
        <v>1</v>
      </c>
      <c r="D113" s="112">
        <v>0.1275</v>
      </c>
      <c r="E113" s="79">
        <v>2</v>
      </c>
      <c r="F113" s="17">
        <v>5.4761904761904748E-2</v>
      </c>
      <c r="G113" s="2">
        <v>2</v>
      </c>
      <c r="H113" s="17">
        <v>0.11700000000000001</v>
      </c>
      <c r="I113" s="111">
        <v>3</v>
      </c>
      <c r="J113" s="87">
        <v>5.9706546275395019E-2</v>
      </c>
    </row>
    <row r="114" spans="1:10" x14ac:dyDescent="0.2">
      <c r="B114" s="38"/>
      <c r="C114" s="17"/>
      <c r="D114" s="13"/>
      <c r="E114" s="17"/>
      <c r="F114" s="17"/>
      <c r="H114" s="13"/>
      <c r="I114" s="39"/>
    </row>
    <row r="115" spans="1:10" x14ac:dyDescent="0.2">
      <c r="B115" s="38"/>
      <c r="C115" s="17"/>
      <c r="D115" s="13"/>
      <c r="E115" s="17"/>
      <c r="F115" s="17"/>
      <c r="H115" s="13"/>
      <c r="I115" s="39"/>
    </row>
  </sheetData>
  <mergeCells count="8">
    <mergeCell ref="A57:A59"/>
    <mergeCell ref="B57:H57"/>
    <mergeCell ref="I57:J57"/>
    <mergeCell ref="A111:B111"/>
    <mergeCell ref="C111:D111"/>
    <mergeCell ref="E111:F111"/>
    <mergeCell ref="G111:H111"/>
    <mergeCell ref="I111:J111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3318" r:id="rId4">
          <objectPr defaultSize="0" autoPict="0" r:id="rId5">
            <anchor moveWithCells="1" sizeWithCells="1">
              <from>
                <xdr:col>0</xdr:col>
                <xdr:colOff>0</xdr:colOff>
                <xdr:row>24</xdr:row>
                <xdr:rowOff>171450</xdr:rowOff>
              </from>
              <to>
                <xdr:col>1</xdr:col>
                <xdr:colOff>1066800</xdr:colOff>
                <xdr:row>26</xdr:row>
                <xdr:rowOff>95250</xdr:rowOff>
              </to>
            </anchor>
          </objectPr>
        </oleObject>
      </mc:Choice>
      <mc:Fallback>
        <oleObject progId="Equation.3" shapeId="13318" r:id="rId4"/>
      </mc:Fallback>
    </mc:AlternateContent>
    <mc:AlternateContent xmlns:mc="http://schemas.openxmlformats.org/markup-compatibility/2006">
      <mc:Choice Requires="x14">
        <oleObject progId="Equation.3" shapeId="13319" r:id="rId6">
          <objectPr defaultSize="0" r:id="rId7">
            <anchor moveWithCells="1" sizeWithCells="1">
              <from>
                <xdr:col>0</xdr:col>
                <xdr:colOff>66675</xdr:colOff>
                <xdr:row>31</xdr:row>
                <xdr:rowOff>47625</xdr:rowOff>
              </from>
              <to>
                <xdr:col>1</xdr:col>
                <xdr:colOff>847725</xdr:colOff>
                <xdr:row>35</xdr:row>
                <xdr:rowOff>104775</xdr:rowOff>
              </to>
            </anchor>
          </objectPr>
        </oleObject>
      </mc:Choice>
      <mc:Fallback>
        <oleObject progId="Equation.3" shapeId="13319" r:id="rId6"/>
      </mc:Fallback>
    </mc:AlternateContent>
    <mc:AlternateContent xmlns:mc="http://schemas.openxmlformats.org/markup-compatibility/2006">
      <mc:Choice Requires="x14">
        <oleObject progId="Equation.3" shapeId="13320" r:id="rId8">
          <objectPr defaultSize="0" r:id="rId9">
            <anchor moveWithCells="1" sizeWithCells="1">
              <from>
                <xdr:col>0</xdr:col>
                <xdr:colOff>38100</xdr:colOff>
                <xdr:row>40</xdr:row>
                <xdr:rowOff>152400</xdr:rowOff>
              </from>
              <to>
                <xdr:col>0</xdr:col>
                <xdr:colOff>2190750</xdr:colOff>
                <xdr:row>45</xdr:row>
                <xdr:rowOff>0</xdr:rowOff>
              </to>
            </anchor>
          </objectPr>
        </oleObject>
      </mc:Choice>
      <mc:Fallback>
        <oleObject progId="Equation.3" shapeId="13320" r:id="rId8"/>
      </mc:Fallback>
    </mc:AlternateContent>
    <mc:AlternateContent xmlns:mc="http://schemas.openxmlformats.org/markup-compatibility/2006">
      <mc:Choice Requires="x14">
        <oleObject progId="Equation.3" shapeId="13321" r:id="rId10">
          <objectPr defaultSize="0" r:id="rId11">
            <anchor moveWithCells="1" sizeWithCells="1">
              <from>
                <xdr:col>0</xdr:col>
                <xdr:colOff>0</xdr:colOff>
                <xdr:row>28</xdr:row>
                <xdr:rowOff>57150</xdr:rowOff>
              </from>
              <to>
                <xdr:col>0</xdr:col>
                <xdr:colOff>1781175</xdr:colOff>
                <xdr:row>29</xdr:row>
                <xdr:rowOff>114300</xdr:rowOff>
              </to>
            </anchor>
          </objectPr>
        </oleObject>
      </mc:Choice>
      <mc:Fallback>
        <oleObject progId="Equation.3" shapeId="13321" r:id="rId10"/>
      </mc:Fallback>
    </mc:AlternateContent>
    <mc:AlternateContent xmlns:mc="http://schemas.openxmlformats.org/markup-compatibility/2006">
      <mc:Choice Requires="x14">
        <oleObject progId="Equation.3" shapeId="13323" r:id="rId12">
          <objectPr defaultSize="0" autoPict="0" r:id="rId13">
            <anchor moveWithCells="1" sizeWithCells="1">
              <from>
                <xdr:col>0</xdr:col>
                <xdr:colOff>0</xdr:colOff>
                <xdr:row>37</xdr:row>
                <xdr:rowOff>66675</xdr:rowOff>
              </from>
              <to>
                <xdr:col>0</xdr:col>
                <xdr:colOff>714375</xdr:colOff>
                <xdr:row>39</xdr:row>
                <xdr:rowOff>142875</xdr:rowOff>
              </to>
            </anchor>
          </objectPr>
        </oleObject>
      </mc:Choice>
      <mc:Fallback>
        <oleObject progId="Equation.3" shapeId="13323" r:id="rId12"/>
      </mc:Fallback>
    </mc:AlternateContent>
    <mc:AlternateContent xmlns:mc="http://schemas.openxmlformats.org/markup-compatibility/2006">
      <mc:Choice Requires="x14">
        <oleObject progId="Equation.3" shapeId="13324" r:id="rId14">
          <objectPr defaultSize="0" autoPict="0" r:id="rId15">
            <anchor moveWithCells="1" sizeWithCells="1">
              <from>
                <xdr:col>0</xdr:col>
                <xdr:colOff>0</xdr:colOff>
                <xdr:row>51</xdr:row>
                <xdr:rowOff>0</xdr:rowOff>
              </from>
              <to>
                <xdr:col>0</xdr:col>
                <xdr:colOff>1438275</xdr:colOff>
                <xdr:row>53</xdr:row>
                <xdr:rowOff>85725</xdr:rowOff>
              </to>
            </anchor>
          </objectPr>
        </oleObject>
      </mc:Choice>
      <mc:Fallback>
        <oleObject progId="Equation.3" shapeId="13324" r:id="rId14"/>
      </mc:Fallback>
    </mc:AlternateContent>
    <mc:AlternateContent xmlns:mc="http://schemas.openxmlformats.org/markup-compatibility/2006">
      <mc:Choice Requires="x14">
        <oleObject progId="Equation.3" shapeId="13325" r:id="rId16">
          <objectPr defaultSize="0" autoPict="0" r:id="rId17">
            <anchor moveWithCells="1" sizeWithCells="1">
              <from>
                <xdr:col>0</xdr:col>
                <xdr:colOff>47625</xdr:colOff>
                <xdr:row>46</xdr:row>
                <xdr:rowOff>66675</xdr:rowOff>
              </from>
              <to>
                <xdr:col>0</xdr:col>
                <xdr:colOff>1447800</xdr:colOff>
                <xdr:row>48</xdr:row>
                <xdr:rowOff>152400</xdr:rowOff>
              </to>
            </anchor>
          </objectPr>
        </oleObject>
      </mc:Choice>
      <mc:Fallback>
        <oleObject progId="Equation.3" shapeId="13325" r:id="rId1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54B43-ABA2-42D3-9016-85341D8574E3}">
  <dimension ref="A1:AD147"/>
  <sheetViews>
    <sheetView topLeftCell="A13" workbookViewId="0"/>
  </sheetViews>
  <sheetFormatPr defaultRowHeight="12.75" x14ac:dyDescent="0.2"/>
  <cols>
    <col min="1" max="1" width="36.5703125" style="2" customWidth="1"/>
    <col min="2" max="2" width="18.5703125" style="2" customWidth="1"/>
    <col min="3" max="3" width="13.28515625" style="2" customWidth="1"/>
    <col min="4" max="5" width="15" style="2" customWidth="1"/>
    <col min="6" max="6" width="13.7109375" style="2" bestFit="1" customWidth="1"/>
    <col min="7" max="7" width="14.140625" style="2" customWidth="1"/>
    <col min="8" max="8" width="12" style="2" customWidth="1"/>
    <col min="9" max="9" width="15.140625" style="2" customWidth="1"/>
    <col min="10" max="10" width="14.7109375" style="2" customWidth="1"/>
    <col min="11" max="11" width="15.140625" style="2" customWidth="1"/>
    <col min="12" max="12" width="12.140625" style="2" customWidth="1"/>
    <col min="13" max="13" width="9.140625" style="2"/>
    <col min="14" max="14" width="12" style="2" customWidth="1"/>
    <col min="15" max="15" width="10.28515625" style="2" customWidth="1"/>
    <col min="16" max="27" width="9.140625" style="2"/>
    <col min="28" max="28" width="12.5703125" style="2" bestFit="1" customWidth="1"/>
    <col min="29" max="29" width="9.140625" style="2"/>
    <col min="30" max="30" width="12.5703125" style="2" bestFit="1" customWidth="1"/>
    <col min="31" max="16384" width="9.140625" style="2"/>
  </cols>
  <sheetData>
    <row r="1" spans="1:30" x14ac:dyDescent="0.2">
      <c r="A1" s="2" t="s">
        <v>156</v>
      </c>
    </row>
    <row r="2" spans="1:30" x14ac:dyDescent="0.2">
      <c r="A2" s="2" t="s">
        <v>157</v>
      </c>
    </row>
    <row r="3" spans="1:30" x14ac:dyDescent="0.2">
      <c r="A3" s="2" t="s">
        <v>100</v>
      </c>
    </row>
    <row r="4" spans="1:30" x14ac:dyDescent="0.2">
      <c r="A4" s="9" t="s">
        <v>119</v>
      </c>
    </row>
    <row r="6" spans="1:30" x14ac:dyDescent="0.2">
      <c r="A6" s="89" t="s">
        <v>11</v>
      </c>
    </row>
    <row r="7" spans="1:30" x14ac:dyDescent="0.2">
      <c r="A7" s="46" t="s">
        <v>153</v>
      </c>
      <c r="B7" s="50"/>
      <c r="C7" s="12"/>
      <c r="D7" s="12"/>
    </row>
    <row r="8" spans="1:30" ht="25.5" x14ac:dyDescent="0.2">
      <c r="A8" s="12"/>
      <c r="B8" s="12" t="s">
        <v>25</v>
      </c>
      <c r="C8" s="12" t="s">
        <v>56</v>
      </c>
      <c r="D8" s="76" t="s">
        <v>57</v>
      </c>
      <c r="P8" s="2" t="s">
        <v>8</v>
      </c>
      <c r="U8" s="2">
        <v>0</v>
      </c>
    </row>
    <row r="9" spans="1:30" ht="15.75" x14ac:dyDescent="0.3">
      <c r="A9" s="2" t="s">
        <v>13</v>
      </c>
      <c r="B9" s="41" t="s">
        <v>138</v>
      </c>
      <c r="C9" s="13">
        <v>150000</v>
      </c>
      <c r="D9" s="13">
        <v>111111</v>
      </c>
      <c r="G9" s="14"/>
      <c r="P9" s="2" t="s">
        <v>7</v>
      </c>
      <c r="U9" s="2">
        <v>40</v>
      </c>
      <c r="Z9" s="3"/>
      <c r="AA9" s="4"/>
      <c r="AB9" s="4"/>
    </row>
    <row r="10" spans="1:30" ht="15.75" x14ac:dyDescent="0.3">
      <c r="A10" s="2" t="s">
        <v>26</v>
      </c>
      <c r="B10" s="41" t="s">
        <v>139</v>
      </c>
      <c r="C10" s="13">
        <v>100000</v>
      </c>
      <c r="D10" s="13">
        <v>99999.999999999985</v>
      </c>
      <c r="Z10" s="5"/>
      <c r="AA10" s="6"/>
      <c r="AB10" s="3"/>
      <c r="AD10" s="16"/>
    </row>
    <row r="11" spans="1:30" x14ac:dyDescent="0.2">
      <c r="A11" s="2" t="s">
        <v>14</v>
      </c>
      <c r="B11" s="41" t="s">
        <v>6</v>
      </c>
      <c r="C11" s="15">
        <v>0.4</v>
      </c>
      <c r="D11" s="15">
        <v>0.40000000000000008</v>
      </c>
      <c r="P11" s="2" t="s">
        <v>5</v>
      </c>
      <c r="Z11" s="5"/>
      <c r="AA11" s="6"/>
      <c r="AB11" s="7"/>
      <c r="AD11" s="16"/>
    </row>
    <row r="12" spans="1:30" ht="15.75" x14ac:dyDescent="0.3">
      <c r="A12" s="2" t="s">
        <v>15</v>
      </c>
      <c r="B12" s="41" t="s">
        <v>140</v>
      </c>
      <c r="C12" s="13">
        <v>40000</v>
      </c>
      <c r="D12" s="13">
        <v>40000</v>
      </c>
      <c r="P12" s="2" t="s">
        <v>4</v>
      </c>
      <c r="Z12" s="5"/>
      <c r="AA12" s="6"/>
      <c r="AB12" s="7"/>
      <c r="AD12" s="16"/>
    </row>
    <row r="13" spans="1:30" x14ac:dyDescent="0.2">
      <c r="A13" s="2" t="s">
        <v>16</v>
      </c>
      <c r="B13" s="41" t="s">
        <v>101</v>
      </c>
      <c r="C13" s="13">
        <v>20000</v>
      </c>
      <c r="D13" s="13">
        <v>4444.4000000000087</v>
      </c>
      <c r="Z13" s="5"/>
      <c r="AA13" s="3"/>
      <c r="AB13" s="7"/>
    </row>
    <row r="14" spans="1:30" ht="15.75" x14ac:dyDescent="0.3">
      <c r="A14" s="2" t="s">
        <v>17</v>
      </c>
      <c r="B14" s="41" t="s">
        <v>141</v>
      </c>
      <c r="C14" s="13">
        <v>90000</v>
      </c>
      <c r="D14" s="38">
        <v>66666.599999999991</v>
      </c>
      <c r="P14" s="2" t="s">
        <v>3</v>
      </c>
    </row>
    <row r="15" spans="1:30" ht="15.75" x14ac:dyDescent="0.3">
      <c r="A15" s="2" t="s">
        <v>18</v>
      </c>
      <c r="B15" s="41" t="s">
        <v>142</v>
      </c>
      <c r="C15" s="13">
        <v>50000</v>
      </c>
      <c r="D15" s="13">
        <v>11111.000000000015</v>
      </c>
      <c r="P15" s="2" t="s">
        <v>2</v>
      </c>
    </row>
    <row r="16" spans="1:30" ht="15.75" x14ac:dyDescent="0.3">
      <c r="A16" s="2" t="s">
        <v>97</v>
      </c>
      <c r="B16" s="41" t="s">
        <v>143</v>
      </c>
      <c r="C16" s="17">
        <v>0.33333333333333331</v>
      </c>
      <c r="D16" s="17">
        <v>9.999909999910013E-2</v>
      </c>
    </row>
    <row r="17" spans="1:15" ht="15.75" x14ac:dyDescent="0.3">
      <c r="A17" s="2" t="s">
        <v>29</v>
      </c>
      <c r="B17" s="41" t="s">
        <v>144</v>
      </c>
      <c r="C17" s="15">
        <v>0.15</v>
      </c>
      <c r="D17" s="15">
        <v>0.3</v>
      </c>
    </row>
    <row r="18" spans="1:15" ht="15.75" x14ac:dyDescent="0.3">
      <c r="A18" s="2" t="s">
        <v>30</v>
      </c>
      <c r="B18" s="41" t="s">
        <v>144</v>
      </c>
      <c r="C18" s="15">
        <v>-0.15</v>
      </c>
      <c r="D18" s="15"/>
    </row>
    <row r="19" spans="1:15" ht="27" x14ac:dyDescent="0.3">
      <c r="A19" s="90" t="s">
        <v>152</v>
      </c>
      <c r="B19" s="41" t="s">
        <v>145</v>
      </c>
      <c r="C19" s="17">
        <v>0.5</v>
      </c>
      <c r="D19" s="17">
        <v>0.11111000000000017</v>
      </c>
      <c r="O19" s="15"/>
    </row>
    <row r="20" spans="1:15" ht="15.75" x14ac:dyDescent="0.3">
      <c r="A20" s="2" t="s">
        <v>28</v>
      </c>
      <c r="B20" s="41" t="s">
        <v>146</v>
      </c>
      <c r="C20" s="13">
        <v>60000</v>
      </c>
      <c r="D20" s="13">
        <v>44444.400000000009</v>
      </c>
      <c r="O20" s="15"/>
    </row>
    <row r="21" spans="1:15" ht="15.75" x14ac:dyDescent="0.3">
      <c r="A21" s="10" t="s">
        <v>20</v>
      </c>
      <c r="B21" s="42" t="s">
        <v>147</v>
      </c>
      <c r="C21" s="18">
        <v>3</v>
      </c>
      <c r="D21" s="77">
        <v>10.000090000899991</v>
      </c>
      <c r="O21" s="15"/>
    </row>
    <row r="22" spans="1:15" x14ac:dyDescent="0.2">
      <c r="A22" s="19" t="s">
        <v>95</v>
      </c>
      <c r="B22" s="43" t="s">
        <v>96</v>
      </c>
      <c r="C22" s="20">
        <v>1.5</v>
      </c>
      <c r="D22" s="20">
        <v>1.1111100000000003</v>
      </c>
      <c r="O22" s="15"/>
    </row>
    <row r="23" spans="1:15" x14ac:dyDescent="0.2">
      <c r="A23" s="23"/>
      <c r="B23" s="23"/>
      <c r="C23" s="18"/>
      <c r="D23" s="18"/>
      <c r="O23" s="15"/>
    </row>
    <row r="24" spans="1:15" x14ac:dyDescent="0.2">
      <c r="A24" s="21" t="s">
        <v>87</v>
      </c>
      <c r="B24" s="10"/>
      <c r="C24" s="18"/>
      <c r="D24" s="18"/>
      <c r="O24" s="15"/>
    </row>
    <row r="25" spans="1:15" x14ac:dyDescent="0.2">
      <c r="A25" s="2" t="s">
        <v>90</v>
      </c>
      <c r="B25" s="10"/>
      <c r="C25" s="18"/>
      <c r="D25" s="18"/>
      <c r="O25" s="15"/>
    </row>
    <row r="26" spans="1:15" x14ac:dyDescent="0.2">
      <c r="A26" s="10"/>
      <c r="B26" s="10"/>
      <c r="C26" s="18"/>
      <c r="D26" s="18"/>
      <c r="O26" s="15"/>
    </row>
    <row r="27" spans="1:15" x14ac:dyDescent="0.2">
      <c r="A27" s="10"/>
      <c r="B27" s="10"/>
      <c r="C27" s="18"/>
      <c r="D27" s="18"/>
      <c r="O27" s="15"/>
    </row>
    <row r="28" spans="1:15" x14ac:dyDescent="0.2">
      <c r="A28" s="2" t="s">
        <v>91</v>
      </c>
      <c r="B28" s="10"/>
      <c r="C28" s="18"/>
      <c r="D28" s="18"/>
      <c r="O28" s="15"/>
    </row>
    <row r="29" spans="1:15" x14ac:dyDescent="0.2">
      <c r="A29" s="10"/>
      <c r="B29" s="10"/>
      <c r="C29" s="18"/>
      <c r="D29" s="18"/>
      <c r="O29" s="15"/>
    </row>
    <row r="30" spans="1:15" x14ac:dyDescent="0.2">
      <c r="A30" s="10"/>
      <c r="B30" s="10"/>
      <c r="C30" s="18"/>
      <c r="D30" s="18"/>
      <c r="O30" s="15"/>
    </row>
    <row r="31" spans="1:15" x14ac:dyDescent="0.2">
      <c r="A31" s="2" t="s">
        <v>92</v>
      </c>
      <c r="B31" s="10"/>
      <c r="C31" s="18"/>
      <c r="D31" s="18"/>
      <c r="O31" s="15"/>
    </row>
    <row r="32" spans="1:15" x14ac:dyDescent="0.2">
      <c r="A32" s="10"/>
      <c r="B32" s="10"/>
      <c r="C32" s="18"/>
      <c r="D32" s="18"/>
      <c r="O32" s="15"/>
    </row>
    <row r="33" spans="1:15" x14ac:dyDescent="0.2">
      <c r="A33" s="10"/>
      <c r="B33" s="10"/>
      <c r="C33" s="18"/>
      <c r="D33" s="18"/>
      <c r="O33" s="15"/>
    </row>
    <row r="34" spans="1:15" x14ac:dyDescent="0.2">
      <c r="A34" s="10"/>
      <c r="B34" s="10"/>
      <c r="C34" s="18"/>
      <c r="D34" s="18"/>
      <c r="O34" s="15"/>
    </row>
    <row r="35" spans="1:15" x14ac:dyDescent="0.2">
      <c r="A35" s="10"/>
      <c r="B35" s="10"/>
      <c r="C35" s="18"/>
      <c r="D35" s="18"/>
      <c r="O35" s="15"/>
    </row>
    <row r="36" spans="1:15" x14ac:dyDescent="0.2">
      <c r="A36" s="10"/>
      <c r="B36" s="10"/>
      <c r="C36" s="18"/>
      <c r="D36" s="18"/>
      <c r="O36" s="15"/>
    </row>
    <row r="37" spans="1:15" x14ac:dyDescent="0.2">
      <c r="A37" s="2" t="s">
        <v>89</v>
      </c>
      <c r="B37" s="10"/>
      <c r="C37" s="18"/>
      <c r="D37" s="18"/>
      <c r="O37" s="15"/>
    </row>
    <row r="38" spans="1:15" x14ac:dyDescent="0.2">
      <c r="B38" s="10"/>
      <c r="C38" s="18"/>
      <c r="D38" s="18"/>
      <c r="O38" s="15"/>
    </row>
    <row r="39" spans="1:15" x14ac:dyDescent="0.2">
      <c r="A39" s="10"/>
      <c r="B39" s="10"/>
      <c r="C39" s="18"/>
      <c r="D39" s="18"/>
      <c r="O39" s="15"/>
    </row>
    <row r="40" spans="1:15" x14ac:dyDescent="0.2">
      <c r="A40" s="10"/>
      <c r="B40" s="10"/>
      <c r="C40" s="18"/>
      <c r="D40" s="18"/>
      <c r="O40" s="15"/>
    </row>
    <row r="41" spans="1:15" x14ac:dyDescent="0.2">
      <c r="A41" s="2" t="s">
        <v>93</v>
      </c>
      <c r="C41" s="18"/>
      <c r="D41" s="18"/>
      <c r="O41" s="15"/>
    </row>
    <row r="42" spans="1:15" x14ac:dyDescent="0.2">
      <c r="A42" s="10"/>
      <c r="B42" s="10"/>
      <c r="C42" s="18"/>
      <c r="D42" s="18"/>
      <c r="O42" s="15"/>
    </row>
    <row r="43" spans="1:15" x14ac:dyDescent="0.2">
      <c r="A43" s="10"/>
      <c r="B43" s="10"/>
      <c r="C43" s="18"/>
      <c r="D43" s="18"/>
      <c r="O43" s="15"/>
    </row>
    <row r="44" spans="1:15" x14ac:dyDescent="0.2">
      <c r="A44" s="10"/>
      <c r="C44" s="18"/>
      <c r="D44" s="18"/>
      <c r="O44" s="15"/>
    </row>
    <row r="45" spans="1:15" x14ac:dyDescent="0.2">
      <c r="A45" s="10"/>
      <c r="B45" s="10"/>
      <c r="C45" s="18"/>
      <c r="D45" s="18"/>
      <c r="O45" s="15"/>
    </row>
    <row r="46" spans="1:15" x14ac:dyDescent="0.2">
      <c r="A46" s="2" t="s">
        <v>88</v>
      </c>
      <c r="B46" s="10"/>
      <c r="D46" s="18"/>
      <c r="O46" s="15"/>
    </row>
    <row r="47" spans="1:15" x14ac:dyDescent="0.2">
      <c r="A47" s="10"/>
      <c r="B47" s="10"/>
      <c r="C47" s="69" t="s">
        <v>148</v>
      </c>
      <c r="D47" s="18"/>
      <c r="O47" s="15"/>
    </row>
    <row r="48" spans="1:15" x14ac:dyDescent="0.2">
      <c r="A48" s="10"/>
      <c r="B48" s="10"/>
      <c r="C48" s="18"/>
      <c r="D48" s="18"/>
      <c r="O48" s="15"/>
    </row>
    <row r="49" spans="1:15" x14ac:dyDescent="0.2">
      <c r="A49" s="10"/>
      <c r="B49" s="10"/>
      <c r="C49" s="18"/>
      <c r="D49" s="18"/>
      <c r="O49" s="15"/>
    </row>
    <row r="50" spans="1:15" x14ac:dyDescent="0.2">
      <c r="A50" s="2" t="s">
        <v>94</v>
      </c>
      <c r="B50" s="10"/>
      <c r="C50" s="18"/>
      <c r="D50" s="18"/>
      <c r="O50" s="15"/>
    </row>
    <row r="51" spans="1:15" x14ac:dyDescent="0.2">
      <c r="B51" s="10"/>
      <c r="C51" s="18"/>
      <c r="D51" s="18"/>
      <c r="O51" s="15"/>
    </row>
    <row r="52" spans="1:15" x14ac:dyDescent="0.2">
      <c r="B52" s="10"/>
      <c r="C52" s="18"/>
      <c r="D52" s="18"/>
      <c r="O52" s="15"/>
    </row>
    <row r="53" spans="1:15" x14ac:dyDescent="0.2">
      <c r="B53" s="10"/>
      <c r="C53" s="18"/>
      <c r="D53" s="18"/>
      <c r="O53" s="15"/>
    </row>
    <row r="54" spans="1:15" x14ac:dyDescent="0.2">
      <c r="A54" s="10"/>
      <c r="B54" s="10"/>
      <c r="C54" s="18"/>
      <c r="D54" s="18"/>
      <c r="O54" s="15"/>
    </row>
    <row r="55" spans="1:15" x14ac:dyDescent="0.2">
      <c r="A55" s="21" t="s">
        <v>32</v>
      </c>
      <c r="B55" s="10"/>
      <c r="C55" s="18"/>
      <c r="D55" s="18"/>
      <c r="O55" s="15"/>
    </row>
    <row r="56" spans="1:15" ht="15.75" customHeight="1" x14ac:dyDescent="0.2">
      <c r="A56" s="12"/>
      <c r="B56" s="78"/>
      <c r="C56" s="51"/>
      <c r="D56" s="12"/>
      <c r="E56" s="12"/>
      <c r="F56" s="12"/>
      <c r="G56" s="12"/>
    </row>
    <row r="57" spans="1:15" ht="32.25" customHeight="1" x14ac:dyDescent="0.2">
      <c r="A57" s="12" t="s">
        <v>1</v>
      </c>
      <c r="B57" s="12" t="s">
        <v>63</v>
      </c>
      <c r="C57" s="51" t="s">
        <v>58</v>
      </c>
      <c r="D57" s="12" t="s">
        <v>64</v>
      </c>
      <c r="E57" s="51" t="s">
        <v>61</v>
      </c>
      <c r="F57" s="51" t="s">
        <v>60</v>
      </c>
      <c r="G57" s="51" t="s">
        <v>62</v>
      </c>
      <c r="H57" s="30"/>
      <c r="I57" s="30"/>
      <c r="J57" s="30"/>
      <c r="K57" s="30"/>
      <c r="L57" s="30"/>
      <c r="M57" s="30"/>
      <c r="N57" s="30"/>
      <c r="O57" s="30"/>
    </row>
    <row r="58" spans="1:15" x14ac:dyDescent="0.2">
      <c r="A58" s="2">
        <v>0</v>
      </c>
      <c r="B58" s="13">
        <v>150000</v>
      </c>
      <c r="D58" s="13">
        <v>111111</v>
      </c>
      <c r="F58" s="38">
        <v>3</v>
      </c>
      <c r="G58" s="60">
        <v>10.000090000899991</v>
      </c>
      <c r="H58" s="17"/>
      <c r="J58" s="13"/>
      <c r="K58" s="39"/>
      <c r="M58" s="39"/>
      <c r="N58" s="38"/>
    </row>
    <row r="59" spans="1:15" x14ac:dyDescent="0.2">
      <c r="A59" s="2">
        <v>1</v>
      </c>
      <c r="B59" s="13">
        <v>157500</v>
      </c>
      <c r="C59" s="17">
        <v>4.9999999999999996E-2</v>
      </c>
      <c r="D59" s="13">
        <v>114444.3</v>
      </c>
      <c r="E59" s="17">
        <v>2.9999729999730041E-2</v>
      </c>
      <c r="F59" s="38">
        <v>2.7391304347826093</v>
      </c>
      <c r="G59" s="60">
        <v>7.9231461545384567</v>
      </c>
      <c r="H59" s="17"/>
      <c r="J59" s="13"/>
      <c r="K59" s="39"/>
      <c r="L59" s="17"/>
      <c r="N59" s="40"/>
      <c r="O59" s="17"/>
    </row>
    <row r="60" spans="1:15" x14ac:dyDescent="0.2">
      <c r="A60" s="2">
        <v>2</v>
      </c>
      <c r="B60" s="13">
        <v>166125</v>
      </c>
      <c r="C60" s="17">
        <v>5.4761904761904755E-2</v>
      </c>
      <c r="D60" s="13">
        <v>118777.59000000001</v>
      </c>
      <c r="E60" s="17">
        <v>3.7863746818321276E-2</v>
      </c>
      <c r="F60" s="38">
        <v>2.5122873345935735</v>
      </c>
      <c r="G60" s="60">
        <v>6.3254970419526595</v>
      </c>
      <c r="H60" s="17"/>
      <c r="J60" s="13"/>
      <c r="K60" s="39"/>
      <c r="L60" s="17"/>
      <c r="N60" s="40"/>
      <c r="O60" s="17"/>
    </row>
    <row r="61" spans="1:15" x14ac:dyDescent="0.2">
      <c r="A61" s="2">
        <v>3</v>
      </c>
      <c r="B61" s="13">
        <v>176043.74999999997</v>
      </c>
      <c r="C61" s="17">
        <v>5.9706546275395025E-2</v>
      </c>
      <c r="D61" s="13">
        <v>124410.86700000003</v>
      </c>
      <c r="E61" s="17">
        <v>4.7427103041912264E-2</v>
      </c>
      <c r="F61" s="38">
        <v>2.3150324648639771</v>
      </c>
      <c r="G61" s="60">
        <v>5.0965361861174303</v>
      </c>
      <c r="H61" s="17"/>
      <c r="J61" s="13"/>
      <c r="K61" s="39"/>
      <c r="L61" s="17"/>
      <c r="N61" s="40"/>
      <c r="O61" s="17"/>
    </row>
    <row r="62" spans="1:15" x14ac:dyDescent="0.2">
      <c r="A62" s="2">
        <v>4</v>
      </c>
      <c r="B62" s="13">
        <v>187450.31249999997</v>
      </c>
      <c r="C62" s="17">
        <v>6.4793907764405148E-2</v>
      </c>
      <c r="D62" s="13">
        <v>131734.12710000004</v>
      </c>
      <c r="E62" s="17">
        <v>5.8863508281796713E-2</v>
      </c>
      <c r="F62" s="38">
        <v>2.1435064911860673</v>
      </c>
      <c r="G62" s="60">
        <v>4.1511816816287919</v>
      </c>
      <c r="H62" s="17"/>
      <c r="J62" s="13"/>
      <c r="K62" s="39"/>
      <c r="L62" s="17"/>
      <c r="N62" s="40"/>
      <c r="O62" s="17"/>
    </row>
    <row r="63" spans="1:15" x14ac:dyDescent="0.2">
      <c r="A63" s="2">
        <v>5</v>
      </c>
      <c r="B63" s="13">
        <v>200567.85937499997</v>
      </c>
      <c r="C63" s="17">
        <v>6.9978794380510814E-2</v>
      </c>
      <c r="D63" s="13">
        <v>141254.36523000005</v>
      </c>
      <c r="E63" s="17">
        <v>7.2268578686319876E-2</v>
      </c>
      <c r="F63" s="38">
        <v>1.9943534705965804</v>
      </c>
      <c r="G63" s="60">
        <v>3.4239859089452249</v>
      </c>
      <c r="H63" s="17"/>
      <c r="J63" s="13"/>
      <c r="K63" s="39"/>
      <c r="L63" s="17"/>
      <c r="N63" s="40"/>
      <c r="O63" s="17"/>
    </row>
    <row r="64" spans="1:15" x14ac:dyDescent="0.2">
      <c r="A64" s="2">
        <v>6</v>
      </c>
      <c r="B64" s="13">
        <v>215653.03828124996</v>
      </c>
      <c r="C64" s="17">
        <v>7.5212344356955854E-2</v>
      </c>
      <c r="D64" s="13">
        <v>153630.67479900009</v>
      </c>
      <c r="E64" s="17">
        <v>8.7617183007746791E-2</v>
      </c>
      <c r="F64" s="38">
        <v>1.8646551918231133</v>
      </c>
      <c r="G64" s="60">
        <v>2.8646045453424804</v>
      </c>
      <c r="H64" s="17"/>
      <c r="K64" s="39"/>
      <c r="L64" s="17"/>
      <c r="N64" s="40"/>
      <c r="O64" s="17"/>
    </row>
    <row r="65" spans="1:15" x14ac:dyDescent="0.2">
      <c r="A65" s="2">
        <v>7</v>
      </c>
      <c r="B65" s="13">
        <v>233000.99402343741</v>
      </c>
      <c r="C65" s="17">
        <v>8.0443827179298391E-2</v>
      </c>
      <c r="D65" s="13">
        <v>169719.87723870011</v>
      </c>
      <c r="E65" s="17">
        <v>0.10472649723598522</v>
      </c>
      <c r="F65" s="38">
        <v>1.7518740798461856</v>
      </c>
      <c r="G65" s="60">
        <v>2.4343111887249846</v>
      </c>
      <c r="H65" s="17"/>
      <c r="K65" s="39"/>
      <c r="L65" s="17"/>
      <c r="N65" s="40"/>
      <c r="O65" s="17"/>
    </row>
    <row r="66" spans="1:15" x14ac:dyDescent="0.2">
      <c r="A66" s="2">
        <v>8</v>
      </c>
      <c r="B66" s="13">
        <v>252951.14312695301</v>
      </c>
      <c r="C66" s="17">
        <v>8.5622592243142268E-2</v>
      </c>
      <c r="D66" s="13">
        <v>190635.84041031013</v>
      </c>
      <c r="E66" s="17">
        <v>0.12323814695077275</v>
      </c>
      <c r="F66" s="38">
        <v>1.6538035476923354</v>
      </c>
      <c r="G66" s="60">
        <v>2.1033162990192196</v>
      </c>
      <c r="H66" s="17"/>
      <c r="J66" s="13"/>
      <c r="K66" s="39"/>
      <c r="L66" s="17"/>
      <c r="N66" s="40"/>
      <c r="O66" s="17"/>
    </row>
    <row r="67" spans="1:15" x14ac:dyDescent="0.2">
      <c r="A67" s="2">
        <v>9</v>
      </c>
      <c r="B67" s="13">
        <v>275893.81459599594</v>
      </c>
      <c r="C67" s="17">
        <v>9.0700011019631224E-2</v>
      </c>
      <c r="D67" s="13">
        <v>217826.59253340319</v>
      </c>
      <c r="E67" s="17">
        <v>0.14263189998569908</v>
      </c>
      <c r="F67" s="38">
        <v>1.5685248240802916</v>
      </c>
      <c r="G67" s="60">
        <v>1.8487048453993995</v>
      </c>
      <c r="H67" s="17"/>
      <c r="J67" s="13"/>
      <c r="K67" s="39"/>
      <c r="L67" s="17"/>
      <c r="N67" s="40"/>
      <c r="O67" s="17"/>
    </row>
    <row r="68" spans="1:15" x14ac:dyDescent="0.2">
      <c r="A68" s="2">
        <v>10</v>
      </c>
      <c r="B68" s="13">
        <v>302277.88678539533</v>
      </c>
      <c r="C68" s="17">
        <v>9.5631256641381404E-2</v>
      </c>
      <c r="D68" s="13">
        <v>253174.57029342413</v>
      </c>
      <c r="E68" s="17">
        <v>0.16227576876133903</v>
      </c>
      <c r="F68" s="38">
        <v>1.4943694122437321</v>
      </c>
      <c r="G68" s="60">
        <v>1.6528498810764609</v>
      </c>
      <c r="H68" s="17"/>
      <c r="J68" s="13"/>
      <c r="K68" s="39"/>
      <c r="L68" s="17"/>
      <c r="N68" s="40"/>
      <c r="O68" s="17"/>
    </row>
    <row r="69" spans="1:15" x14ac:dyDescent="0.2">
      <c r="A69" s="2">
        <v>11</v>
      </c>
      <c r="B69" s="13">
        <v>332619.56980320462</v>
      </c>
      <c r="C69" s="17">
        <v>0.10037678687144795</v>
      </c>
      <c r="D69" s="13">
        <v>299126.94138145144</v>
      </c>
      <c r="E69" s="17">
        <v>0.18150468680471896</v>
      </c>
      <c r="F69" s="38">
        <v>1.4298864454293323</v>
      </c>
      <c r="G69" s="60">
        <v>1.5021922162126622</v>
      </c>
      <c r="H69" s="17"/>
      <c r="J69" s="13"/>
      <c r="K69" s="39"/>
      <c r="L69" s="17"/>
      <c r="N69" s="40"/>
      <c r="O69" s="17"/>
    </row>
    <row r="70" spans="1:15" x14ac:dyDescent="0.2">
      <c r="A70" s="2">
        <v>12</v>
      </c>
      <c r="B70" s="13">
        <v>367512.50527368527</v>
      </c>
      <c r="C70" s="17">
        <v>0.10490343515002802</v>
      </c>
      <c r="D70" s="13">
        <v>358865.02379588684</v>
      </c>
      <c r="E70" s="17">
        <v>0.19970813106485275</v>
      </c>
      <c r="F70" s="38">
        <v>1.3738143003733323</v>
      </c>
      <c r="G70" s="60">
        <v>1.3863017047789712</v>
      </c>
      <c r="H70" s="17"/>
      <c r="J70" s="13"/>
      <c r="K70" s="39"/>
      <c r="L70" s="17"/>
      <c r="N70" s="40"/>
      <c r="O70" s="17"/>
    </row>
    <row r="71" spans="1:15" x14ac:dyDescent="0.2">
      <c r="A71" s="2">
        <v>13</v>
      </c>
      <c r="B71" s="13">
        <v>407639.38106473809</v>
      </c>
      <c r="C71" s="17">
        <v>0.10918506231827525</v>
      </c>
      <c r="D71" s="13">
        <v>436524.53093465295</v>
      </c>
      <c r="E71" s="17">
        <v>0.21640310977460087</v>
      </c>
      <c r="F71" s="38">
        <v>1.3250559133681152</v>
      </c>
      <c r="G71" s="60">
        <v>1.2971551575222855</v>
      </c>
      <c r="H71" s="17"/>
      <c r="K71" s="39"/>
      <c r="L71" s="17"/>
      <c r="N71" s="40"/>
      <c r="O71" s="17"/>
    </row>
    <row r="72" spans="1:15" x14ac:dyDescent="0.2">
      <c r="A72" s="2">
        <v>14</v>
      </c>
      <c r="B72" s="13">
        <v>453785.28822444874</v>
      </c>
      <c r="C72" s="17">
        <v>0.1132027701523327</v>
      </c>
      <c r="D72" s="13">
        <v>537481.8902150488</v>
      </c>
      <c r="E72" s="17">
        <v>0.2312753399316041</v>
      </c>
      <c r="F72" s="38">
        <v>1.2826573159722741</v>
      </c>
      <c r="G72" s="60">
        <v>1.2285808904017581</v>
      </c>
      <c r="H72" s="17"/>
      <c r="J72" s="13"/>
      <c r="K72" s="39"/>
      <c r="L72" s="17"/>
      <c r="N72" s="40"/>
      <c r="O72" s="17"/>
    </row>
    <row r="73" spans="1:15" x14ac:dyDescent="0.2">
      <c r="A73" s="2">
        <v>15</v>
      </c>
      <c r="B73" s="13">
        <v>506853.08145811601</v>
      </c>
      <c r="C73" s="17">
        <v>0.11694471947583109</v>
      </c>
      <c r="D73" s="13">
        <v>668726.45727956353</v>
      </c>
      <c r="E73" s="17">
        <v>0.24418416592976394</v>
      </c>
      <c r="F73" s="38">
        <v>1.245788970410673</v>
      </c>
      <c r="G73" s="60">
        <v>1.1758314541551986</v>
      </c>
      <c r="H73" s="17"/>
      <c r="J73" s="13"/>
      <c r="K73" s="39"/>
      <c r="L73" s="17"/>
      <c r="N73" s="40"/>
      <c r="O73" s="17"/>
    </row>
    <row r="74" spans="1:15" x14ac:dyDescent="0.2">
      <c r="A74" s="2">
        <v>16</v>
      </c>
      <c r="B74" s="13">
        <v>567881.04367683327</v>
      </c>
      <c r="C74" s="17">
        <v>0.1204056253207577</v>
      </c>
      <c r="D74" s="13">
        <v>839344.3944634326</v>
      </c>
      <c r="E74" s="17">
        <v>0.25513860761238222</v>
      </c>
      <c r="F74" s="38">
        <v>1.2137295394875418</v>
      </c>
      <c r="G74" s="60">
        <v>1.1352549647347683</v>
      </c>
      <c r="H74" s="17"/>
      <c r="J74" s="13"/>
      <c r="K74" s="39"/>
      <c r="N74" s="40"/>
      <c r="O74" s="17"/>
    </row>
    <row r="75" spans="1:15" x14ac:dyDescent="0.2">
      <c r="A75" s="2">
        <v>17</v>
      </c>
      <c r="B75" s="13">
        <v>638063.20022835827</v>
      </c>
      <c r="C75" s="17">
        <v>0.12358601741153359</v>
      </c>
      <c r="D75" s="13">
        <v>1061147.7128024623</v>
      </c>
      <c r="E75" s="17">
        <v>0.2642578181281855</v>
      </c>
      <c r="F75" s="38">
        <v>1.1858517734674277</v>
      </c>
      <c r="G75" s="60">
        <v>1.1040422805652061</v>
      </c>
      <c r="H75" s="17"/>
      <c r="J75" s="13"/>
      <c r="K75" s="39"/>
      <c r="N75" s="40"/>
      <c r="O75" s="17"/>
    </row>
    <row r="76" spans="1:15" x14ac:dyDescent="0.2">
      <c r="A76" s="2">
        <v>18</v>
      </c>
      <c r="B76" s="13">
        <v>718772.68026261195</v>
      </c>
      <c r="C76" s="17">
        <v>0.1264913569774411</v>
      </c>
      <c r="D76" s="13">
        <v>1349492.0266432012</v>
      </c>
      <c r="E76" s="17">
        <v>0.27172872387316294</v>
      </c>
      <c r="F76" s="38">
        <v>1.1616102377977633</v>
      </c>
      <c r="G76" s="60">
        <v>1.080032523511697</v>
      </c>
      <c r="H76" s="17"/>
      <c r="J76" s="13"/>
      <c r="K76" s="39"/>
      <c r="N76" s="40"/>
      <c r="O76" s="17"/>
    </row>
    <row r="77" spans="1:15" x14ac:dyDescent="0.2">
      <c r="A77" s="2">
        <v>19</v>
      </c>
      <c r="B77" s="13">
        <v>811588.58230200363</v>
      </c>
      <c r="C77" s="17">
        <v>0.12913109330404768</v>
      </c>
      <c r="D77" s="13">
        <v>1724339.6346361618</v>
      </c>
      <c r="E77" s="17">
        <v>0.27776941292893476</v>
      </c>
      <c r="F77" s="38">
        <v>1.1405306415632723</v>
      </c>
      <c r="G77" s="60">
        <v>1.0615634796243822</v>
      </c>
      <c r="H77" s="17"/>
      <c r="J77" s="13"/>
      <c r="K77" s="39"/>
      <c r="N77" s="40"/>
      <c r="O77" s="17"/>
    </row>
    <row r="78" spans="1:15" x14ac:dyDescent="0.2">
      <c r="A78" s="2">
        <v>20</v>
      </c>
      <c r="B78" s="13">
        <v>918326.86964730406</v>
      </c>
      <c r="C78" s="17">
        <v>0.13151772914614723</v>
      </c>
      <c r="D78" s="13">
        <v>2211641.5250270101</v>
      </c>
      <c r="E78" s="17">
        <v>0.28260203535463591</v>
      </c>
      <c r="F78" s="38">
        <v>1.1222005578811063</v>
      </c>
      <c r="G78" s="60">
        <v>1.0473565227879864</v>
      </c>
      <c r="H78" s="17"/>
      <c r="J78" s="13"/>
      <c r="K78" s="39"/>
      <c r="N78" s="40"/>
      <c r="O78" s="17"/>
    </row>
    <row r="79" spans="1:15" x14ac:dyDescent="0.2">
      <c r="A79" s="2">
        <v>21</v>
      </c>
      <c r="B79" s="13">
        <v>1041075.9000943997</v>
      </c>
      <c r="C79" s="17">
        <v>0.13366594673881102</v>
      </c>
      <c r="D79" s="13">
        <v>2845133.9825351136</v>
      </c>
      <c r="E79" s="17">
        <v>0.28643541475391965</v>
      </c>
      <c r="F79" s="38">
        <v>1.1062613546792228</v>
      </c>
      <c r="G79" s="60">
        <v>1.0364280944522972</v>
      </c>
      <c r="H79" s="17"/>
      <c r="J79" s="13"/>
      <c r="K79" s="39"/>
      <c r="N79" s="40"/>
      <c r="O79" s="17"/>
    </row>
    <row r="80" spans="1:15" x14ac:dyDescent="0.2">
      <c r="A80" s="2">
        <v>22</v>
      </c>
      <c r="B80" s="13">
        <v>1182237.2851085595</v>
      </c>
      <c r="C80" s="17">
        <v>0.13559182860861549</v>
      </c>
      <c r="D80" s="13">
        <v>3668674.1772956476</v>
      </c>
      <c r="E80" s="17">
        <v>0.28945568110881409</v>
      </c>
      <c r="F80" s="38">
        <v>1.0924011779819329</v>
      </c>
      <c r="G80" s="60">
        <v>1.0280216111171516</v>
      </c>
      <c r="H80" s="17"/>
      <c r="J80" s="13"/>
      <c r="K80" s="39"/>
      <c r="N80" s="40"/>
      <c r="O80" s="17"/>
    </row>
    <row r="81" spans="1:15" x14ac:dyDescent="0.2">
      <c r="A81" s="2">
        <v>23</v>
      </c>
      <c r="B81" s="13">
        <v>1344572.8778748433</v>
      </c>
      <c r="C81" s="17">
        <v>0.13731219173262446</v>
      </c>
      <c r="D81" s="13">
        <v>4739276.4304843424</v>
      </c>
      <c r="E81" s="17">
        <v>0.29182265893611892</v>
      </c>
      <c r="F81" s="38">
        <v>1.0803488504190724</v>
      </c>
      <c r="G81" s="60">
        <v>1.0215550854747319</v>
      </c>
      <c r="H81" s="17"/>
      <c r="J81" s="13"/>
      <c r="K81" s="39"/>
      <c r="N81" s="40"/>
      <c r="O81" s="17"/>
    </row>
    <row r="82" spans="1:15" x14ac:dyDescent="0.2">
      <c r="A82" s="2">
        <v>24</v>
      </c>
      <c r="B82" s="13">
        <v>1531258.8095560698</v>
      </c>
      <c r="C82" s="17">
        <v>0.13884404092420177</v>
      </c>
      <c r="D82" s="13">
        <v>6131059.3596296441</v>
      </c>
      <c r="E82" s="17">
        <v>0.29366991977783108</v>
      </c>
      <c r="F82" s="38">
        <v>1.0698685655818021</v>
      </c>
      <c r="G82" s="60">
        <v>1.0165808349805632</v>
      </c>
      <c r="H82" s="17"/>
      <c r="J82" s="13"/>
      <c r="K82" s="39"/>
      <c r="N82" s="40"/>
      <c r="O82" s="17"/>
    </row>
    <row r="83" spans="1:15" x14ac:dyDescent="0.2">
      <c r="A83" s="2">
        <v>25</v>
      </c>
      <c r="B83" s="13">
        <v>1745947.6309894801</v>
      </c>
      <c r="C83" s="17">
        <v>0.14020413799000531</v>
      </c>
      <c r="D83" s="13">
        <v>7940377.1675185384</v>
      </c>
      <c r="E83" s="17">
        <v>0.29510688149628156</v>
      </c>
      <c r="F83" s="38">
        <v>1.0607552744189586</v>
      </c>
      <c r="G83" s="60">
        <v>1.0127544884465871</v>
      </c>
      <c r="H83" s="17"/>
      <c r="J83" s="13"/>
      <c r="K83" s="39"/>
      <c r="N83" s="40"/>
      <c r="O83" s="17"/>
    </row>
    <row r="84" spans="1:15" x14ac:dyDescent="0.2">
      <c r="A84" s="2">
        <v>26</v>
      </c>
      <c r="B84" s="13">
        <v>1992839.7756379021</v>
      </c>
      <c r="C84" s="17">
        <v>0.14140867702228901</v>
      </c>
      <c r="D84" s="13">
        <v>10292490.3177741</v>
      </c>
      <c r="E84" s="17">
        <v>0.29622184193935769</v>
      </c>
      <c r="F84" s="38">
        <v>1.0528306734077901</v>
      </c>
      <c r="G84" s="60">
        <v>1.0098111449589129</v>
      </c>
      <c r="H84" s="17"/>
      <c r="J84" s="13"/>
      <c r="K84" s="39"/>
      <c r="N84" s="40"/>
      <c r="O84" s="17"/>
    </row>
    <row r="85" spans="1:15" x14ac:dyDescent="0.2">
      <c r="A85" s="2">
        <v>27</v>
      </c>
      <c r="B85" s="13">
        <v>2276765.7419835869</v>
      </c>
      <c r="C85" s="17">
        <v>0.14247305268422869</v>
      </c>
      <c r="D85" s="13">
        <v>13350237.413106333</v>
      </c>
      <c r="E85" s="17">
        <v>0.2970852535126321</v>
      </c>
      <c r="F85" s="38">
        <v>1.0459397160067738</v>
      </c>
      <c r="G85" s="60">
        <v>1.0075470345837791</v>
      </c>
      <c r="H85" s="17"/>
      <c r="J85" s="13"/>
      <c r="K85" s="39"/>
      <c r="N85" s="40"/>
      <c r="O85" s="17"/>
    </row>
    <row r="86" spans="1:15" x14ac:dyDescent="0.2">
      <c r="A86" s="2">
        <v>28</v>
      </c>
      <c r="B86" s="13">
        <v>2603280.603281125</v>
      </c>
      <c r="C86" s="17">
        <v>0.1434117069123978</v>
      </c>
      <c r="D86" s="13">
        <v>17325308.637038231</v>
      </c>
      <c r="E86" s="17">
        <v>0.29775284895154386</v>
      </c>
      <c r="F86" s="38">
        <v>1.0399475791363253</v>
      </c>
      <c r="G86" s="60">
        <v>1.0058054112182917</v>
      </c>
      <c r="H86" s="17"/>
      <c r="J86" s="13"/>
      <c r="K86" s="39"/>
      <c r="N86" s="40"/>
      <c r="O86" s="17"/>
    </row>
    <row r="87" spans="1:15" x14ac:dyDescent="0.2">
      <c r="A87" s="2">
        <v>29</v>
      </c>
      <c r="B87" s="13">
        <v>2978772.6937732934</v>
      </c>
      <c r="C87" s="17">
        <v>0.1442380395025053</v>
      </c>
      <c r="D87" s="13">
        <v>22492901.228149705</v>
      </c>
      <c r="E87" s="17">
        <v>0.29826842911555035</v>
      </c>
      <c r="F87" s="38">
        <v>1.0347370253359351</v>
      </c>
      <c r="G87" s="60">
        <v>1.0044657009371474</v>
      </c>
      <c r="H87" s="17"/>
      <c r="J87" s="13"/>
      <c r="K87" s="39"/>
      <c r="N87" s="40"/>
      <c r="O87" s="17"/>
    </row>
    <row r="88" spans="1:15" x14ac:dyDescent="0.2">
      <c r="A88" s="2">
        <v>30</v>
      </c>
      <c r="B88" s="13">
        <v>3410588.5978392875</v>
      </c>
      <c r="C88" s="17">
        <v>0.14496436903985477</v>
      </c>
      <c r="D88" s="13">
        <v>29210771.596594613</v>
      </c>
      <c r="E88" s="17">
        <v>0.29866624586594209</v>
      </c>
      <c r="F88" s="38">
        <v>1.0302061089877697</v>
      </c>
      <c r="G88" s="60">
        <v>1.0034351545670366</v>
      </c>
      <c r="H88" s="17"/>
      <c r="J88" s="13"/>
      <c r="K88" s="39"/>
      <c r="N88" s="40"/>
      <c r="O88" s="17"/>
    </row>
    <row r="89" spans="1:15" x14ac:dyDescent="0.2">
      <c r="A89" s="2">
        <v>31</v>
      </c>
      <c r="B89" s="13">
        <v>3907176.8875151798</v>
      </c>
      <c r="C89" s="17">
        <v>0.14560193216810055</v>
      </c>
      <c r="D89" s="13">
        <v>37944003.075573005</v>
      </c>
      <c r="E89" s="17">
        <v>0.29897298159684704</v>
      </c>
      <c r="F89" s="38">
        <v>1.0262661817284953</v>
      </c>
      <c r="G89" s="60">
        <v>1.002642426590028</v>
      </c>
      <c r="H89" s="17"/>
      <c r="J89" s="13"/>
      <c r="K89" s="39"/>
      <c r="N89" s="40"/>
      <c r="O89" s="17"/>
    </row>
    <row r="90" spans="1:15" x14ac:dyDescent="0.2">
      <c r="A90" s="2">
        <v>32</v>
      </c>
      <c r="B90" s="13">
        <v>4478253.420642456</v>
      </c>
      <c r="C90" s="17">
        <v>0.14616091095134948</v>
      </c>
      <c r="D90" s="13">
        <v>49297203.998244904</v>
      </c>
      <c r="E90" s="17">
        <v>0.29920936122790603</v>
      </c>
      <c r="F90" s="38">
        <v>1.0228401580247788</v>
      </c>
      <c r="G90" s="60">
        <v>1.0020326358384832</v>
      </c>
      <c r="H90" s="17"/>
      <c r="J90" s="13"/>
      <c r="K90" s="39"/>
      <c r="N90" s="40"/>
      <c r="O90" s="17"/>
    </row>
    <row r="91" spans="1:15" x14ac:dyDescent="0.2">
      <c r="A91" s="2">
        <v>33</v>
      </c>
      <c r="B91" s="13">
        <v>5134991.433738823</v>
      </c>
      <c r="C91" s="17">
        <v>0.14665047986546323</v>
      </c>
      <c r="D91" s="13">
        <v>64056365.197718374</v>
      </c>
      <c r="E91" s="17">
        <v>0.29939144621668462</v>
      </c>
      <c r="F91" s="38">
        <v>1.0198610069780685</v>
      </c>
      <c r="G91" s="60">
        <v>1.0015635660296025</v>
      </c>
      <c r="H91" s="17"/>
      <c r="J91" s="13"/>
      <c r="K91" s="39"/>
      <c r="N91" s="40"/>
      <c r="O91" s="17"/>
    </row>
    <row r="92" spans="1:15" x14ac:dyDescent="0.2">
      <c r="A92" s="2">
        <v>34</v>
      </c>
      <c r="B92" s="13">
        <v>5890240.1487996466</v>
      </c>
      <c r="C92" s="17">
        <v>0.14707886562352485</v>
      </c>
      <c r="D92" s="13">
        <v>83243274.757033899</v>
      </c>
      <c r="E92" s="17">
        <v>0.29953166246777502</v>
      </c>
      <c r="F92" s="38">
        <v>1.0172704408504942</v>
      </c>
      <c r="G92" s="60">
        <v>1.0012027430996941</v>
      </c>
      <c r="H92" s="17"/>
      <c r="J92" s="13"/>
      <c r="K92" s="39"/>
      <c r="N92" s="40"/>
      <c r="O92" s="17"/>
    </row>
    <row r="93" spans="1:15" x14ac:dyDescent="0.2">
      <c r="A93" s="2">
        <v>35</v>
      </c>
      <c r="B93" s="13">
        <v>6758776.1711195922</v>
      </c>
      <c r="C93" s="17">
        <v>0.14745341452622152</v>
      </c>
      <c r="D93" s="13">
        <v>108186257.18414408</v>
      </c>
      <c r="E93" s="17">
        <v>0.29963961052604476</v>
      </c>
      <c r="F93" s="38">
        <v>1.0150177746526037</v>
      </c>
      <c r="G93" s="60">
        <v>1.0009251869997646</v>
      </c>
      <c r="H93" s="17"/>
      <c r="J93" s="13"/>
      <c r="K93" s="39"/>
      <c r="N93" s="40"/>
      <c r="O93" s="17"/>
    </row>
    <row r="94" spans="1:15" x14ac:dyDescent="0.2">
      <c r="A94" s="2">
        <v>36</v>
      </c>
      <c r="B94" s="13">
        <v>7757592.5967875319</v>
      </c>
      <c r="C94" s="17">
        <v>0.14778066330054021</v>
      </c>
      <c r="D94" s="13">
        <v>140612134.3393873</v>
      </c>
      <c r="E94" s="17">
        <v>0.29972270045400551</v>
      </c>
      <c r="F94" s="38">
        <v>1.0130589344805252</v>
      </c>
      <c r="G94" s="60">
        <v>1.0007116823075113</v>
      </c>
      <c r="H94" s="17"/>
      <c r="J94" s="13"/>
      <c r="K94" s="39"/>
      <c r="N94" s="40"/>
      <c r="O94" s="17"/>
    </row>
    <row r="95" spans="1:15" x14ac:dyDescent="0.2">
      <c r="A95" s="2">
        <v>37</v>
      </c>
      <c r="B95" s="13">
        <v>8906231.4863056615</v>
      </c>
      <c r="C95" s="17">
        <v>0.14806641044720348</v>
      </c>
      <c r="D95" s="13">
        <v>182765774.64120349</v>
      </c>
      <c r="E95" s="17">
        <v>0.29978664714719722</v>
      </c>
      <c r="F95" s="38">
        <v>1.0113555952004565</v>
      </c>
      <c r="G95" s="60">
        <v>1.0005474479288547</v>
      </c>
      <c r="H95" s="17"/>
      <c r="J95" s="13"/>
      <c r="K95" s="39"/>
      <c r="N95" s="40"/>
      <c r="O95" s="17"/>
    </row>
    <row r="96" spans="1:15" x14ac:dyDescent="0.2">
      <c r="A96" s="2">
        <v>38</v>
      </c>
      <c r="B96" s="13">
        <v>10227166.20925151</v>
      </c>
      <c r="C96" s="17">
        <v>0.14831578597265699</v>
      </c>
      <c r="D96" s="13">
        <v>237565507.03356457</v>
      </c>
      <c r="E96" s="17">
        <v>0.29983585548191993</v>
      </c>
      <c r="F96" s="38">
        <v>1.0098744306090925</v>
      </c>
      <c r="G96" s="60">
        <v>1.0004211137914267</v>
      </c>
      <c r="H96" s="17"/>
      <c r="J96" s="13"/>
      <c r="K96" s="39"/>
      <c r="N96" s="40"/>
      <c r="O96" s="17"/>
    </row>
    <row r="97" spans="1:30" x14ac:dyDescent="0.2">
      <c r="A97" s="2">
        <v>39</v>
      </c>
      <c r="B97" s="13">
        <v>11746241.140639234</v>
      </c>
      <c r="C97" s="17">
        <v>0.14853331805770095</v>
      </c>
      <c r="D97" s="13">
        <v>308805159.14363396</v>
      </c>
      <c r="E97" s="17">
        <v>0.29987371904122528</v>
      </c>
      <c r="F97" s="38">
        <v>1.0085864613992108</v>
      </c>
      <c r="G97" s="60">
        <v>1.0003239336857128</v>
      </c>
      <c r="H97" s="17"/>
      <c r="J97" s="13"/>
      <c r="K97" s="39"/>
      <c r="N97" s="40"/>
      <c r="O97" s="17"/>
      <c r="AC97" s="2">
        <v>0</v>
      </c>
      <c r="AD97" s="2">
        <v>0.15</v>
      </c>
    </row>
    <row r="98" spans="1:30" x14ac:dyDescent="0.2">
      <c r="A98" s="12">
        <v>40</v>
      </c>
      <c r="B98" s="36">
        <v>13493177.311735118</v>
      </c>
      <c r="C98" s="37">
        <v>0.14872299573792133</v>
      </c>
      <c r="D98" s="36">
        <v>401416706.88672417</v>
      </c>
      <c r="E98" s="37">
        <v>0.2999028513640018</v>
      </c>
      <c r="F98" s="20">
        <v>1.0074664881732267</v>
      </c>
      <c r="G98" s="63">
        <v>1.0002491797582409</v>
      </c>
      <c r="H98" s="17"/>
      <c r="J98" s="13"/>
      <c r="K98" s="39"/>
      <c r="N98" s="40"/>
      <c r="O98" s="17"/>
      <c r="AC98" s="2">
        <v>40</v>
      </c>
      <c r="AD98" s="2">
        <v>0.15</v>
      </c>
    </row>
    <row r="99" spans="1:30" x14ac:dyDescent="0.2">
      <c r="B99" s="38"/>
      <c r="C99" s="17"/>
      <c r="F99" s="13"/>
      <c r="G99" s="17"/>
      <c r="H99" s="17"/>
      <c r="J99" s="13"/>
      <c r="K99" s="39"/>
      <c r="AB99" s="2" t="s">
        <v>49</v>
      </c>
    </row>
    <row r="100" spans="1:30" ht="28.5" customHeight="1" x14ac:dyDescent="0.2">
      <c r="A100" s="27" t="s">
        <v>158</v>
      </c>
      <c r="B100" s="28"/>
      <c r="C100" s="70" t="s">
        <v>65</v>
      </c>
      <c r="D100" s="71"/>
      <c r="E100" s="2" t="s">
        <v>67</v>
      </c>
      <c r="F100" s="13"/>
      <c r="G100" s="17"/>
      <c r="H100" s="17"/>
      <c r="J100" s="13"/>
      <c r="K100" s="39"/>
    </row>
    <row r="101" spans="1:30" ht="28.5" customHeight="1" x14ac:dyDescent="0.2">
      <c r="A101" s="72" t="s">
        <v>21</v>
      </c>
      <c r="B101" s="73" t="s">
        <v>66</v>
      </c>
      <c r="C101" s="74" t="s">
        <v>21</v>
      </c>
      <c r="D101" s="75" t="s">
        <v>66</v>
      </c>
      <c r="E101" s="2" t="s">
        <v>68</v>
      </c>
      <c r="F101" s="13"/>
      <c r="G101" s="17"/>
      <c r="H101" s="17"/>
      <c r="J101" s="13"/>
      <c r="K101" s="39"/>
    </row>
    <row r="102" spans="1:30" x14ac:dyDescent="0.2">
      <c r="A102" s="2">
        <v>0</v>
      </c>
      <c r="B102" s="15">
        <v>0.3</v>
      </c>
      <c r="C102" s="79">
        <v>0</v>
      </c>
      <c r="D102" s="15">
        <v>0.15</v>
      </c>
      <c r="F102" s="13"/>
      <c r="G102" s="17"/>
      <c r="H102" s="17"/>
      <c r="J102" s="13"/>
      <c r="K102" s="39"/>
    </row>
    <row r="103" spans="1:30" x14ac:dyDescent="0.2">
      <c r="A103" s="12">
        <v>40</v>
      </c>
      <c r="B103" s="80">
        <v>0.3</v>
      </c>
      <c r="C103" s="81">
        <v>40</v>
      </c>
      <c r="D103" s="80">
        <v>0.15</v>
      </c>
      <c r="F103" s="13"/>
      <c r="G103" s="17"/>
      <c r="H103" s="17"/>
      <c r="J103" s="13"/>
      <c r="K103" s="39"/>
    </row>
    <row r="104" spans="1:30" x14ac:dyDescent="0.2">
      <c r="B104" s="38"/>
      <c r="C104" s="17"/>
      <c r="F104" s="13"/>
      <c r="G104" s="17"/>
      <c r="H104" s="17"/>
      <c r="J104" s="13"/>
      <c r="K104" s="39"/>
    </row>
    <row r="105" spans="1:30" x14ac:dyDescent="0.2">
      <c r="B105" s="38"/>
      <c r="C105" s="17"/>
      <c r="F105" s="13"/>
      <c r="G105" s="17"/>
      <c r="H105" s="17"/>
      <c r="J105" s="13"/>
      <c r="K105" s="39"/>
    </row>
    <row r="106" spans="1:30" x14ac:dyDescent="0.2">
      <c r="A106" s="48" t="s">
        <v>102</v>
      </c>
      <c r="B106" s="38"/>
      <c r="C106" s="17"/>
      <c r="F106" s="13"/>
      <c r="G106" s="17"/>
      <c r="H106" s="17"/>
      <c r="J106" s="13"/>
      <c r="K106" s="39"/>
    </row>
    <row r="107" spans="1:30" x14ac:dyDescent="0.2">
      <c r="B107" s="38"/>
      <c r="C107" s="17"/>
      <c r="F107" s="13"/>
      <c r="G107" s="17"/>
      <c r="H107" s="17"/>
      <c r="J107" s="13"/>
      <c r="K107" s="39"/>
      <c r="AB107" s="2" t="s">
        <v>50</v>
      </c>
    </row>
    <row r="108" spans="1:30" x14ac:dyDescent="0.2">
      <c r="A108" s="86" t="s">
        <v>149</v>
      </c>
      <c r="B108" s="20"/>
      <c r="C108" s="37"/>
      <c r="D108" s="12"/>
      <c r="E108" s="12"/>
      <c r="F108" s="13"/>
      <c r="G108" s="17"/>
      <c r="H108" s="17"/>
      <c r="J108" s="13"/>
      <c r="K108" s="39"/>
      <c r="AB108" s="2" t="s">
        <v>51</v>
      </c>
    </row>
    <row r="109" spans="1:30" ht="25.5" x14ac:dyDescent="0.2">
      <c r="A109" s="12" t="s">
        <v>21</v>
      </c>
      <c r="B109" s="51" t="s">
        <v>58</v>
      </c>
      <c r="C109" s="51" t="s">
        <v>59</v>
      </c>
      <c r="D109" s="51" t="s">
        <v>61</v>
      </c>
      <c r="E109" s="51" t="s">
        <v>62</v>
      </c>
      <c r="F109" s="13"/>
      <c r="G109" s="17"/>
      <c r="H109" s="17"/>
      <c r="J109" s="13"/>
      <c r="K109" s="39"/>
    </row>
    <row r="110" spans="1:30" x14ac:dyDescent="0.2">
      <c r="A110" s="10">
        <v>0</v>
      </c>
      <c r="B110" s="10"/>
      <c r="C110" s="82">
        <v>3</v>
      </c>
      <c r="D110" s="10"/>
      <c r="E110" s="82">
        <v>10.000090000899991</v>
      </c>
      <c r="F110" s="13"/>
      <c r="G110" s="17"/>
      <c r="H110" s="17"/>
      <c r="J110" s="13"/>
      <c r="K110" s="39"/>
    </row>
    <row r="111" spans="1:30" x14ac:dyDescent="0.2">
      <c r="A111" s="10">
        <v>1</v>
      </c>
      <c r="B111" s="83">
        <v>4.9999999999999996E-2</v>
      </c>
      <c r="C111" s="82">
        <v>2.7391304347826093</v>
      </c>
      <c r="D111" s="83">
        <v>2.9999729999730041E-2</v>
      </c>
      <c r="E111" s="82">
        <v>7.9231461545384567</v>
      </c>
      <c r="F111" s="13"/>
      <c r="G111" s="17"/>
      <c r="H111" s="17"/>
      <c r="J111" s="13"/>
      <c r="K111" s="39"/>
    </row>
    <row r="112" spans="1:30" x14ac:dyDescent="0.2">
      <c r="A112" s="10">
        <v>2</v>
      </c>
      <c r="B112" s="83">
        <v>5.4761904761904755E-2</v>
      </c>
      <c r="C112" s="82">
        <v>2.5122873345935735</v>
      </c>
      <c r="D112" s="83">
        <v>3.7863746818321276E-2</v>
      </c>
      <c r="E112" s="82">
        <v>6.3254970419526595</v>
      </c>
      <c r="F112" s="13"/>
      <c r="G112" s="17"/>
      <c r="H112" s="17"/>
      <c r="J112" s="13"/>
      <c r="K112" s="39"/>
    </row>
    <row r="113" spans="1:11" x14ac:dyDescent="0.2">
      <c r="A113" s="10">
        <v>3</v>
      </c>
      <c r="B113" s="83">
        <v>5.9706546275395025E-2</v>
      </c>
      <c r="C113" s="82">
        <v>2.3150324648639771</v>
      </c>
      <c r="D113" s="83">
        <v>4.7427103041912264E-2</v>
      </c>
      <c r="E113" s="82">
        <v>5.0965361861174303</v>
      </c>
      <c r="F113" s="13"/>
      <c r="G113" s="17"/>
      <c r="H113" s="17"/>
      <c r="J113" s="13"/>
      <c r="K113" s="39"/>
    </row>
    <row r="114" spans="1:11" x14ac:dyDescent="0.2">
      <c r="A114" s="10">
        <v>4</v>
      </c>
      <c r="B114" s="83">
        <v>6.4793907764405148E-2</v>
      </c>
      <c r="C114" s="82">
        <v>2.1435064911860673</v>
      </c>
      <c r="D114" s="83">
        <v>5.8863508281796713E-2</v>
      </c>
      <c r="E114" s="82">
        <v>4.1511816816287919</v>
      </c>
      <c r="F114" s="13"/>
      <c r="G114" s="17"/>
      <c r="H114" s="17"/>
      <c r="J114" s="13"/>
      <c r="K114" s="39"/>
    </row>
    <row r="115" spans="1:11" x14ac:dyDescent="0.2">
      <c r="A115" s="10">
        <v>5</v>
      </c>
      <c r="B115" s="83">
        <v>6.9978794380510814E-2</v>
      </c>
      <c r="C115" s="82">
        <v>1.9943534705965804</v>
      </c>
      <c r="D115" s="83">
        <v>7.2268578686319876E-2</v>
      </c>
      <c r="E115" s="82">
        <v>3.4239859089452249</v>
      </c>
      <c r="F115" s="13"/>
      <c r="G115" s="17"/>
      <c r="H115" s="17"/>
      <c r="J115" s="13"/>
      <c r="K115" s="39"/>
    </row>
    <row r="116" spans="1:11" x14ac:dyDescent="0.2">
      <c r="A116" s="10">
        <v>6</v>
      </c>
      <c r="B116" s="83">
        <v>7.5212344356955854E-2</v>
      </c>
      <c r="C116" s="82">
        <v>1.8646551918231133</v>
      </c>
      <c r="D116" s="83">
        <v>8.7617183007746791E-2</v>
      </c>
      <c r="E116" s="82">
        <v>2.8646045453424804</v>
      </c>
      <c r="F116" s="13"/>
      <c r="G116" s="17"/>
      <c r="H116" s="17"/>
      <c r="J116" s="13"/>
      <c r="K116" s="39"/>
    </row>
    <row r="117" spans="1:11" x14ac:dyDescent="0.2">
      <c r="A117" s="10">
        <v>7</v>
      </c>
      <c r="B117" s="83">
        <v>8.0443827179298391E-2</v>
      </c>
      <c r="C117" s="82">
        <v>1.7518740798461856</v>
      </c>
      <c r="D117" s="83">
        <v>0.10472649723598522</v>
      </c>
      <c r="E117" s="82">
        <v>2.4343111887249846</v>
      </c>
      <c r="F117" s="13"/>
      <c r="G117" s="17"/>
      <c r="H117" s="17"/>
      <c r="J117" s="13"/>
      <c r="K117" s="39"/>
    </row>
    <row r="118" spans="1:11" x14ac:dyDescent="0.2">
      <c r="A118" s="10">
        <v>8</v>
      </c>
      <c r="B118" s="83">
        <v>8.5622592243142268E-2</v>
      </c>
      <c r="C118" s="82">
        <v>1.6538035476923354</v>
      </c>
      <c r="D118" s="83">
        <v>0.12323814695077275</v>
      </c>
      <c r="E118" s="82">
        <v>2.1033162990192196</v>
      </c>
      <c r="F118" s="13"/>
      <c r="G118" s="17"/>
      <c r="H118" s="17"/>
      <c r="J118" s="13"/>
      <c r="K118" s="39"/>
    </row>
    <row r="119" spans="1:11" x14ac:dyDescent="0.2">
      <c r="A119" s="10">
        <v>9</v>
      </c>
      <c r="B119" s="83">
        <v>9.0700011019631224E-2</v>
      </c>
      <c r="C119" s="82">
        <v>1.5685248240802916</v>
      </c>
      <c r="D119" s="83">
        <v>0.14263189998569908</v>
      </c>
      <c r="E119" s="82">
        <v>1.8487048453993995</v>
      </c>
      <c r="F119" s="13"/>
      <c r="G119" s="17"/>
      <c r="H119" s="17"/>
      <c r="J119" s="13"/>
      <c r="K119" s="39"/>
    </row>
    <row r="120" spans="1:11" x14ac:dyDescent="0.2">
      <c r="A120" s="12">
        <v>10</v>
      </c>
      <c r="B120" s="84">
        <v>9.5631256641381404E-2</v>
      </c>
      <c r="C120" s="85">
        <v>1.4943694122437321</v>
      </c>
      <c r="D120" s="84">
        <v>0.16227576876133903</v>
      </c>
      <c r="E120" s="85">
        <v>1.6528498810764609</v>
      </c>
      <c r="F120" s="13"/>
      <c r="G120" s="17"/>
      <c r="H120" s="17"/>
      <c r="J120" s="13"/>
      <c r="K120" s="39"/>
    </row>
    <row r="121" spans="1:11" x14ac:dyDescent="0.2">
      <c r="B121" s="38"/>
      <c r="C121" s="17"/>
      <c r="F121" s="13"/>
      <c r="G121" s="17"/>
      <c r="H121" s="17"/>
      <c r="J121" s="13"/>
      <c r="K121" s="39"/>
    </row>
    <row r="122" spans="1:11" x14ac:dyDescent="0.2">
      <c r="B122" s="38"/>
      <c r="C122" s="17"/>
      <c r="F122" s="13"/>
      <c r="G122" s="17"/>
      <c r="H122" s="17"/>
      <c r="J122" s="13"/>
      <c r="K122" s="39"/>
    </row>
    <row r="123" spans="1:11" x14ac:dyDescent="0.2">
      <c r="A123" s="3"/>
      <c r="B123" s="4"/>
      <c r="C123" s="4"/>
      <c r="D123" s="4"/>
      <c r="E123" s="4"/>
      <c r="F123" s="13"/>
      <c r="G123" s="17"/>
      <c r="H123" s="17"/>
      <c r="J123" s="13"/>
      <c r="K123" s="39"/>
    </row>
    <row r="124" spans="1:11" x14ac:dyDescent="0.2">
      <c r="A124" s="5"/>
      <c r="B124" s="3"/>
      <c r="C124" s="5"/>
      <c r="D124" s="3"/>
      <c r="E124" s="5"/>
      <c r="F124" s="13"/>
      <c r="G124" s="17"/>
      <c r="H124" s="17"/>
      <c r="J124" s="13"/>
      <c r="K124" s="39"/>
    </row>
    <row r="125" spans="1:11" x14ac:dyDescent="0.2">
      <c r="A125" s="5"/>
      <c r="B125" s="5"/>
      <c r="C125" s="5"/>
      <c r="D125" s="5"/>
      <c r="E125" s="5"/>
      <c r="F125" s="13"/>
      <c r="G125" s="17"/>
      <c r="H125" s="17"/>
      <c r="J125" s="13"/>
      <c r="K125" s="39"/>
    </row>
    <row r="126" spans="1:11" x14ac:dyDescent="0.2">
      <c r="A126" s="5"/>
      <c r="B126" s="5"/>
      <c r="C126" s="5"/>
      <c r="D126" s="5"/>
      <c r="E126" s="5"/>
      <c r="F126" s="13"/>
      <c r="G126" s="17"/>
      <c r="H126" s="17"/>
      <c r="J126" s="13"/>
      <c r="K126" s="39"/>
    </row>
    <row r="127" spans="1:11" x14ac:dyDescent="0.2">
      <c r="A127" s="5"/>
      <c r="B127" s="5"/>
      <c r="C127" s="5"/>
      <c r="D127" s="5"/>
      <c r="E127" s="5"/>
      <c r="F127" s="13"/>
      <c r="G127" s="17"/>
      <c r="H127" s="17"/>
      <c r="J127" s="13"/>
      <c r="K127" s="39"/>
    </row>
    <row r="128" spans="1:11" x14ac:dyDescent="0.2">
      <c r="A128" s="5"/>
      <c r="B128" s="5"/>
      <c r="C128" s="5"/>
      <c r="D128" s="5"/>
      <c r="E128" s="5"/>
      <c r="F128" s="13"/>
      <c r="G128" s="17"/>
      <c r="H128" s="17"/>
      <c r="J128" s="13"/>
      <c r="K128" s="39"/>
    </row>
    <row r="129" spans="1:11" x14ac:dyDescent="0.2">
      <c r="A129" s="5"/>
      <c r="B129" s="5"/>
      <c r="C129" s="5"/>
      <c r="D129" s="5"/>
      <c r="E129" s="5"/>
      <c r="F129" s="13"/>
      <c r="G129" s="17"/>
      <c r="H129" s="17"/>
      <c r="J129" s="13"/>
      <c r="K129" s="39"/>
    </row>
    <row r="130" spans="1:11" x14ac:dyDescent="0.2">
      <c r="A130" s="5"/>
      <c r="B130" s="5"/>
      <c r="C130" s="5"/>
      <c r="D130" s="5"/>
      <c r="E130" s="5"/>
      <c r="F130" s="13"/>
      <c r="G130" s="17"/>
      <c r="H130" s="17"/>
      <c r="J130" s="13"/>
      <c r="K130" s="39"/>
    </row>
    <row r="131" spans="1:11" x14ac:dyDescent="0.2">
      <c r="A131" s="5"/>
      <c r="B131" s="5"/>
      <c r="C131" s="5"/>
      <c r="D131" s="5"/>
      <c r="E131" s="5"/>
      <c r="F131" s="13"/>
      <c r="G131" s="17"/>
      <c r="H131" s="17"/>
      <c r="J131" s="13"/>
      <c r="K131" s="39"/>
    </row>
    <row r="132" spans="1:11" x14ac:dyDescent="0.2">
      <c r="A132" s="5"/>
      <c r="B132" s="5"/>
      <c r="C132" s="5"/>
      <c r="D132" s="5"/>
      <c r="E132" s="5"/>
      <c r="F132" s="13"/>
      <c r="G132" s="17"/>
      <c r="H132" s="17"/>
      <c r="J132" s="13"/>
      <c r="K132" s="39"/>
    </row>
    <row r="133" spans="1:11" x14ac:dyDescent="0.2">
      <c r="A133" s="5"/>
      <c r="B133" s="5"/>
      <c r="C133" s="5"/>
      <c r="D133" s="5"/>
      <c r="E133" s="5"/>
      <c r="F133" s="13"/>
      <c r="G133" s="17"/>
      <c r="H133" s="17"/>
      <c r="J133" s="13"/>
      <c r="K133" s="39"/>
    </row>
    <row r="134" spans="1:11" x14ac:dyDescent="0.2">
      <c r="A134" s="5"/>
      <c r="B134" s="5"/>
      <c r="C134" s="5"/>
      <c r="D134" s="5"/>
      <c r="E134" s="5"/>
      <c r="F134" s="13"/>
      <c r="G134" s="17"/>
      <c r="H134" s="17"/>
      <c r="J134" s="13"/>
      <c r="K134" s="39"/>
    </row>
    <row r="135" spans="1:11" x14ac:dyDescent="0.2">
      <c r="B135" s="38"/>
      <c r="C135" s="17"/>
      <c r="F135" s="13"/>
      <c r="G135" s="17"/>
      <c r="H135" s="17"/>
      <c r="J135" s="13"/>
      <c r="K135" s="39"/>
    </row>
    <row r="136" spans="1:11" x14ac:dyDescent="0.2">
      <c r="B136" s="38"/>
      <c r="C136" s="17"/>
      <c r="F136" s="13"/>
      <c r="G136" s="17"/>
      <c r="H136" s="17"/>
      <c r="J136" s="13"/>
      <c r="K136" s="39"/>
    </row>
    <row r="137" spans="1:11" x14ac:dyDescent="0.2">
      <c r="B137" s="38"/>
      <c r="C137" s="17"/>
      <c r="F137" s="13"/>
      <c r="G137" s="17"/>
      <c r="H137" s="17"/>
      <c r="J137" s="13"/>
      <c r="K137" s="39"/>
    </row>
    <row r="138" spans="1:11" x14ac:dyDescent="0.2">
      <c r="B138" s="38"/>
      <c r="C138" s="17"/>
      <c r="F138" s="13"/>
      <c r="G138" s="17"/>
      <c r="H138" s="17"/>
      <c r="J138" s="13"/>
      <c r="K138" s="39"/>
    </row>
    <row r="139" spans="1:11" x14ac:dyDescent="0.2">
      <c r="B139" s="38"/>
      <c r="C139" s="17"/>
      <c r="F139" s="13"/>
      <c r="G139" s="17"/>
      <c r="H139" s="17"/>
      <c r="J139" s="13"/>
      <c r="K139" s="39"/>
    </row>
    <row r="140" spans="1:11" x14ac:dyDescent="0.2">
      <c r="B140" s="38"/>
      <c r="C140" s="17"/>
      <c r="F140" s="13"/>
      <c r="G140" s="17"/>
      <c r="H140" s="17"/>
      <c r="J140" s="13"/>
      <c r="K140" s="39"/>
    </row>
    <row r="141" spans="1:11" x14ac:dyDescent="0.2">
      <c r="B141" s="38"/>
      <c r="C141" s="17"/>
      <c r="F141" s="13"/>
      <c r="G141" s="17"/>
      <c r="H141" s="17"/>
      <c r="J141" s="13"/>
      <c r="K141" s="39"/>
    </row>
    <row r="142" spans="1:11" x14ac:dyDescent="0.2">
      <c r="B142" s="38"/>
      <c r="C142" s="17"/>
      <c r="F142" s="13"/>
      <c r="G142" s="17"/>
      <c r="H142" s="17"/>
      <c r="J142" s="13"/>
      <c r="K142" s="39"/>
    </row>
    <row r="143" spans="1:11" x14ac:dyDescent="0.2">
      <c r="B143" s="38"/>
      <c r="C143" s="17"/>
      <c r="F143" s="13"/>
      <c r="G143" s="17"/>
      <c r="H143" s="17"/>
      <c r="J143" s="13"/>
      <c r="K143" s="39"/>
    </row>
    <row r="144" spans="1:11" x14ac:dyDescent="0.2">
      <c r="B144" s="38"/>
      <c r="C144" s="17"/>
      <c r="F144" s="13"/>
      <c r="G144" s="17"/>
      <c r="H144" s="17"/>
      <c r="J144" s="13"/>
      <c r="K144" s="39"/>
    </row>
    <row r="145" spans="2:11" x14ac:dyDescent="0.2">
      <c r="B145" s="38"/>
      <c r="C145" s="17"/>
      <c r="F145" s="13"/>
      <c r="G145" s="17"/>
      <c r="H145" s="17"/>
      <c r="J145" s="13"/>
      <c r="K145" s="39"/>
    </row>
    <row r="146" spans="2:11" x14ac:dyDescent="0.2">
      <c r="B146" s="38"/>
      <c r="C146" s="17"/>
      <c r="F146" s="13"/>
      <c r="G146" s="17"/>
      <c r="H146" s="17"/>
      <c r="J146" s="13"/>
      <c r="K146" s="39"/>
    </row>
    <row r="147" spans="2:11" x14ac:dyDescent="0.2">
      <c r="B147" s="38"/>
      <c r="C147" s="17"/>
      <c r="F147" s="13"/>
      <c r="G147" s="17"/>
      <c r="H147" s="17"/>
      <c r="J147" s="13"/>
      <c r="K147" s="39"/>
    </row>
  </sheetData>
  <mergeCells count="2">
    <mergeCell ref="A100:B100"/>
    <mergeCell ref="C100:D10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4354" r:id="rId4">
          <objectPr defaultSize="0" autoPict="0" r:id="rId5">
            <anchor moveWithCells="1" sizeWithCells="1">
              <from>
                <xdr:col>0</xdr:col>
                <xdr:colOff>0</xdr:colOff>
                <xdr:row>24</xdr:row>
                <xdr:rowOff>171450</xdr:rowOff>
              </from>
              <to>
                <xdr:col>1</xdr:col>
                <xdr:colOff>504825</xdr:colOff>
                <xdr:row>26</xdr:row>
                <xdr:rowOff>180975</xdr:rowOff>
              </to>
            </anchor>
          </objectPr>
        </oleObject>
      </mc:Choice>
      <mc:Fallback>
        <oleObject progId="Equation.3" shapeId="14354" r:id="rId4"/>
      </mc:Fallback>
    </mc:AlternateContent>
    <mc:AlternateContent xmlns:mc="http://schemas.openxmlformats.org/markup-compatibility/2006">
      <mc:Choice Requires="x14">
        <oleObject progId="Equation.3" shapeId="14355" r:id="rId6">
          <objectPr defaultSize="0" r:id="rId7">
            <anchor moveWithCells="1" sizeWithCells="1">
              <from>
                <xdr:col>0</xdr:col>
                <xdr:colOff>66675</xdr:colOff>
                <xdr:row>31</xdr:row>
                <xdr:rowOff>47625</xdr:rowOff>
              </from>
              <to>
                <xdr:col>1</xdr:col>
                <xdr:colOff>847725</xdr:colOff>
                <xdr:row>35</xdr:row>
                <xdr:rowOff>104775</xdr:rowOff>
              </to>
            </anchor>
          </objectPr>
        </oleObject>
      </mc:Choice>
      <mc:Fallback>
        <oleObject progId="Equation.3" shapeId="14355" r:id="rId6"/>
      </mc:Fallback>
    </mc:AlternateContent>
    <mc:AlternateContent xmlns:mc="http://schemas.openxmlformats.org/markup-compatibility/2006">
      <mc:Choice Requires="x14">
        <oleObject progId="Equation.3" shapeId="14356" r:id="rId8">
          <objectPr defaultSize="0" r:id="rId9">
            <anchor moveWithCells="1" sizeWithCells="1">
              <from>
                <xdr:col>0</xdr:col>
                <xdr:colOff>38100</xdr:colOff>
                <xdr:row>40</xdr:row>
                <xdr:rowOff>152400</xdr:rowOff>
              </from>
              <to>
                <xdr:col>0</xdr:col>
                <xdr:colOff>2190750</xdr:colOff>
                <xdr:row>45</xdr:row>
                <xdr:rowOff>0</xdr:rowOff>
              </to>
            </anchor>
          </objectPr>
        </oleObject>
      </mc:Choice>
      <mc:Fallback>
        <oleObject progId="Equation.3" shapeId="14356" r:id="rId8"/>
      </mc:Fallback>
    </mc:AlternateContent>
    <mc:AlternateContent xmlns:mc="http://schemas.openxmlformats.org/markup-compatibility/2006">
      <mc:Choice Requires="x14">
        <oleObject progId="Equation.3" shapeId="14357" r:id="rId10">
          <objectPr defaultSize="0" autoPict="0" r:id="rId11">
            <anchor moveWithCells="1" sizeWithCells="1">
              <from>
                <xdr:col>0</xdr:col>
                <xdr:colOff>0</xdr:colOff>
                <xdr:row>28</xdr:row>
                <xdr:rowOff>57150</xdr:rowOff>
              </from>
              <to>
                <xdr:col>0</xdr:col>
                <xdr:colOff>1647825</xdr:colOff>
                <xdr:row>30</xdr:row>
                <xdr:rowOff>0</xdr:rowOff>
              </to>
            </anchor>
          </objectPr>
        </oleObject>
      </mc:Choice>
      <mc:Fallback>
        <oleObject progId="Equation.3" shapeId="14357" r:id="rId10"/>
      </mc:Fallback>
    </mc:AlternateContent>
    <mc:AlternateContent xmlns:mc="http://schemas.openxmlformats.org/markup-compatibility/2006">
      <mc:Choice Requires="x14">
        <oleObject progId="Equation.3" shapeId="14358" r:id="rId12">
          <objectPr defaultSize="0" autoPict="0" r:id="rId13">
            <anchor moveWithCells="1" sizeWithCells="1">
              <from>
                <xdr:col>0</xdr:col>
                <xdr:colOff>0</xdr:colOff>
                <xdr:row>37</xdr:row>
                <xdr:rowOff>66675</xdr:rowOff>
              </from>
              <to>
                <xdr:col>0</xdr:col>
                <xdr:colOff>714375</xdr:colOff>
                <xdr:row>39</xdr:row>
                <xdr:rowOff>142875</xdr:rowOff>
              </to>
            </anchor>
          </objectPr>
        </oleObject>
      </mc:Choice>
      <mc:Fallback>
        <oleObject progId="Equation.3" shapeId="14358" r:id="rId12"/>
      </mc:Fallback>
    </mc:AlternateContent>
    <mc:AlternateContent xmlns:mc="http://schemas.openxmlformats.org/markup-compatibility/2006">
      <mc:Choice Requires="x14">
        <oleObject progId="Equation.3" shapeId="14359" r:id="rId14">
          <objectPr defaultSize="0" autoPict="0" r:id="rId15">
            <anchor moveWithCells="1" sizeWithCells="1">
              <from>
                <xdr:col>0</xdr:col>
                <xdr:colOff>0</xdr:colOff>
                <xdr:row>51</xdr:row>
                <xdr:rowOff>0</xdr:rowOff>
              </from>
              <to>
                <xdr:col>0</xdr:col>
                <xdr:colOff>1438275</xdr:colOff>
                <xdr:row>53</xdr:row>
                <xdr:rowOff>85725</xdr:rowOff>
              </to>
            </anchor>
          </objectPr>
        </oleObject>
      </mc:Choice>
      <mc:Fallback>
        <oleObject progId="Equation.3" shapeId="14359" r:id="rId14"/>
      </mc:Fallback>
    </mc:AlternateContent>
    <mc:AlternateContent xmlns:mc="http://schemas.openxmlformats.org/markup-compatibility/2006">
      <mc:Choice Requires="x14">
        <oleObject progId="Equation.3" shapeId="14360" r:id="rId16">
          <objectPr defaultSize="0" autoPict="0" r:id="rId17">
            <anchor moveWithCells="1" sizeWithCells="1">
              <from>
                <xdr:col>0</xdr:col>
                <xdr:colOff>47625</xdr:colOff>
                <xdr:row>46</xdr:row>
                <xdr:rowOff>66675</xdr:rowOff>
              </from>
              <to>
                <xdr:col>0</xdr:col>
                <xdr:colOff>1447800</xdr:colOff>
                <xdr:row>48</xdr:row>
                <xdr:rowOff>152400</xdr:rowOff>
              </to>
            </anchor>
          </objectPr>
        </oleObject>
      </mc:Choice>
      <mc:Fallback>
        <oleObject progId="Equation.3" shapeId="14360" r:id="rId1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E5CB1-B17E-41B7-AD47-7545FB07CFEF}">
  <dimension ref="A1:AI156"/>
  <sheetViews>
    <sheetView topLeftCell="A3" workbookViewId="0"/>
  </sheetViews>
  <sheetFormatPr defaultRowHeight="12.75" x14ac:dyDescent="0.2"/>
  <cols>
    <col min="1" max="1" width="36.5703125" style="2" customWidth="1"/>
    <col min="2" max="2" width="18.5703125" style="2" customWidth="1"/>
    <col min="3" max="3" width="13.28515625" style="2" customWidth="1"/>
    <col min="4" max="4" width="13.5703125" style="2" customWidth="1"/>
    <col min="5" max="5" width="15" style="2" customWidth="1"/>
    <col min="6" max="6" width="13.7109375" style="2" bestFit="1" customWidth="1"/>
    <col min="7" max="7" width="14.140625" style="2" customWidth="1"/>
    <col min="8" max="8" width="13.5703125" style="2" customWidth="1"/>
    <col min="9" max="9" width="15.140625" style="2" customWidth="1"/>
    <col min="10" max="10" width="14.7109375" style="2" customWidth="1"/>
    <col min="11" max="11" width="15.140625" style="2" customWidth="1"/>
    <col min="12" max="12" width="12.140625" style="2" customWidth="1"/>
    <col min="13" max="13" width="9.140625" style="2"/>
    <col min="14" max="14" width="12" style="2" customWidth="1"/>
    <col min="15" max="15" width="10.28515625" style="2" customWidth="1"/>
    <col min="16" max="16" width="10.5703125" style="2" customWidth="1"/>
    <col min="17" max="17" width="10.7109375" style="2" customWidth="1"/>
    <col min="18" max="16384" width="9.140625" style="2"/>
  </cols>
  <sheetData>
    <row r="1" spans="1:35" x14ac:dyDescent="0.2">
      <c r="A1" s="2" t="s">
        <v>156</v>
      </c>
    </row>
    <row r="2" spans="1:35" x14ac:dyDescent="0.2">
      <c r="A2" s="2" t="s">
        <v>157</v>
      </c>
    </row>
    <row r="3" spans="1:35" x14ac:dyDescent="0.2">
      <c r="A3" s="2" t="s">
        <v>103</v>
      </c>
    </row>
    <row r="4" spans="1:35" x14ac:dyDescent="0.2">
      <c r="A4" s="49" t="s">
        <v>104</v>
      </c>
    </row>
    <row r="6" spans="1:35" x14ac:dyDescent="0.2">
      <c r="A6" s="89" t="s">
        <v>113</v>
      </c>
    </row>
    <row r="7" spans="1:35" x14ac:dyDescent="0.2">
      <c r="A7" s="44" t="s">
        <v>153</v>
      </c>
      <c r="B7" s="50"/>
      <c r="C7" s="12"/>
      <c r="D7" s="12"/>
      <c r="I7" s="17"/>
    </row>
    <row r="8" spans="1:35" ht="25.5" x14ac:dyDescent="0.2">
      <c r="A8" s="12"/>
      <c r="B8" s="12" t="s">
        <v>25</v>
      </c>
      <c r="C8" s="12" t="s">
        <v>56</v>
      </c>
      <c r="D8" s="51" t="s">
        <v>105</v>
      </c>
      <c r="E8" s="52"/>
      <c r="J8" s="17"/>
    </row>
    <row r="9" spans="1:35" ht="15.75" x14ac:dyDescent="0.3">
      <c r="A9" s="44" t="s">
        <v>22</v>
      </c>
      <c r="B9" s="45" t="s">
        <v>124</v>
      </c>
      <c r="C9" s="13">
        <v>150000</v>
      </c>
      <c r="D9" s="13">
        <v>150000</v>
      </c>
      <c r="E9" s="53"/>
      <c r="J9" s="17"/>
    </row>
    <row r="10" spans="1:35" ht="15.75" x14ac:dyDescent="0.3">
      <c r="A10" s="44" t="s">
        <v>26</v>
      </c>
      <c r="B10" s="45" t="s">
        <v>125</v>
      </c>
      <c r="C10" s="13">
        <v>100000</v>
      </c>
      <c r="D10" s="16">
        <v>72727.272727272721</v>
      </c>
      <c r="E10" s="54"/>
      <c r="J10" s="17"/>
    </row>
    <row r="11" spans="1:35" x14ac:dyDescent="0.2">
      <c r="A11" s="44" t="s">
        <v>14</v>
      </c>
      <c r="B11" s="45" t="s">
        <v>6</v>
      </c>
      <c r="C11" s="15">
        <v>0.4</v>
      </c>
      <c r="D11" s="15">
        <v>0.55000000000000004</v>
      </c>
      <c r="E11" s="55"/>
      <c r="J11" s="17"/>
      <c r="AH11" s="2">
        <v>0</v>
      </c>
      <c r="AI11" s="2">
        <v>100000</v>
      </c>
    </row>
    <row r="12" spans="1:35" ht="15.75" x14ac:dyDescent="0.3">
      <c r="A12" s="2" t="s">
        <v>106</v>
      </c>
      <c r="B12" s="41" t="s">
        <v>126</v>
      </c>
      <c r="C12" s="15">
        <v>0</v>
      </c>
      <c r="D12" s="15">
        <v>0</v>
      </c>
      <c r="E12" s="55"/>
      <c r="J12" s="17"/>
    </row>
    <row r="13" spans="1:35" ht="15.75" x14ac:dyDescent="0.3">
      <c r="A13" s="2" t="s">
        <v>15</v>
      </c>
      <c r="B13" s="45" t="s">
        <v>127</v>
      </c>
      <c r="C13" s="13">
        <v>40000</v>
      </c>
      <c r="D13" s="13">
        <v>40000</v>
      </c>
      <c r="E13" s="10"/>
      <c r="J13" s="17"/>
      <c r="AH13" s="2">
        <v>15</v>
      </c>
      <c r="AI13" s="2">
        <v>100000</v>
      </c>
    </row>
    <row r="14" spans="1:35" x14ac:dyDescent="0.2">
      <c r="A14" s="2" t="s">
        <v>16</v>
      </c>
      <c r="B14" s="45" t="s">
        <v>101</v>
      </c>
      <c r="C14" s="13">
        <v>20000</v>
      </c>
      <c r="D14" s="13">
        <v>42500</v>
      </c>
      <c r="E14" s="53"/>
      <c r="J14" s="17"/>
    </row>
    <row r="15" spans="1:35" x14ac:dyDescent="0.2">
      <c r="A15" s="2" t="s">
        <v>107</v>
      </c>
      <c r="B15" s="41" t="s">
        <v>84</v>
      </c>
      <c r="C15" s="17">
        <v>0</v>
      </c>
      <c r="D15" s="17">
        <v>-0.25</v>
      </c>
      <c r="E15" s="53"/>
      <c r="J15" s="17"/>
    </row>
    <row r="16" spans="1:35" ht="15.75" x14ac:dyDescent="0.3">
      <c r="A16" s="2" t="s">
        <v>17</v>
      </c>
      <c r="B16" s="45" t="s">
        <v>128</v>
      </c>
      <c r="C16" s="13">
        <v>90000</v>
      </c>
      <c r="D16" s="2">
        <v>67500</v>
      </c>
      <c r="E16" s="10"/>
    </row>
    <row r="17" spans="1:35" ht="15.75" x14ac:dyDescent="0.3">
      <c r="A17" s="2" t="s">
        <v>18</v>
      </c>
      <c r="B17" s="45" t="s">
        <v>129</v>
      </c>
      <c r="C17" s="13">
        <v>50000</v>
      </c>
      <c r="D17" s="13">
        <v>77272.727272727279</v>
      </c>
      <c r="E17" s="10"/>
    </row>
    <row r="18" spans="1:35" ht="15.75" x14ac:dyDescent="0.3">
      <c r="A18" s="2" t="s">
        <v>97</v>
      </c>
      <c r="B18" s="45" t="s">
        <v>130</v>
      </c>
      <c r="C18" s="17">
        <v>0.33333333333333331</v>
      </c>
      <c r="D18" s="17">
        <v>0.51515151515151525</v>
      </c>
      <c r="E18" s="10"/>
    </row>
    <row r="19" spans="1:35" ht="15.75" x14ac:dyDescent="0.3">
      <c r="A19" s="2" t="s">
        <v>29</v>
      </c>
      <c r="B19" s="45" t="s">
        <v>131</v>
      </c>
      <c r="C19" s="17">
        <v>0.15</v>
      </c>
      <c r="D19" s="17">
        <v>0.15</v>
      </c>
      <c r="E19" s="10"/>
    </row>
    <row r="20" spans="1:35" ht="15.75" x14ac:dyDescent="0.3">
      <c r="A20" s="2" t="s">
        <v>30</v>
      </c>
      <c r="B20" s="45" t="s">
        <v>131</v>
      </c>
      <c r="C20" s="17">
        <v>-0.15</v>
      </c>
      <c r="D20" s="17"/>
      <c r="E20" s="10"/>
    </row>
    <row r="21" spans="1:35" ht="27" x14ac:dyDescent="0.3">
      <c r="A21" s="90" t="s">
        <v>152</v>
      </c>
      <c r="B21" s="45" t="s">
        <v>132</v>
      </c>
      <c r="C21" s="56">
        <v>0.5</v>
      </c>
      <c r="D21" s="56">
        <v>1.0625000000000002</v>
      </c>
      <c r="E21" s="53"/>
      <c r="AH21" s="2">
        <v>0</v>
      </c>
      <c r="AI21" s="2">
        <v>0</v>
      </c>
    </row>
    <row r="22" spans="1:35" ht="15.75" x14ac:dyDescent="0.3">
      <c r="A22" s="2" t="s">
        <v>86</v>
      </c>
      <c r="B22" s="45" t="s">
        <v>133</v>
      </c>
      <c r="C22" s="13">
        <v>60000</v>
      </c>
      <c r="D22" s="13">
        <v>82500</v>
      </c>
      <c r="E22" s="55"/>
      <c r="AH22" s="2">
        <v>40</v>
      </c>
      <c r="AI22" s="2">
        <v>0</v>
      </c>
    </row>
    <row r="23" spans="1:35" ht="15.75" x14ac:dyDescent="0.3">
      <c r="A23" s="10" t="s">
        <v>20</v>
      </c>
      <c r="B23" s="45" t="s">
        <v>134</v>
      </c>
      <c r="C23" s="57">
        <v>3</v>
      </c>
      <c r="D23" s="57">
        <v>1.9411764705882353</v>
      </c>
      <c r="E23" s="58"/>
      <c r="Y23" s="13"/>
    </row>
    <row r="24" spans="1:35" x14ac:dyDescent="0.2">
      <c r="A24" s="19" t="s">
        <v>108</v>
      </c>
      <c r="B24" s="47" t="s">
        <v>96</v>
      </c>
      <c r="C24" s="20">
        <v>1.5</v>
      </c>
      <c r="D24" s="20">
        <v>2.0625</v>
      </c>
      <c r="E24" s="53"/>
      <c r="Y24" s="13"/>
      <c r="AH24" s="2">
        <v>0</v>
      </c>
      <c r="AI24" s="2">
        <v>0.15</v>
      </c>
    </row>
    <row r="25" spans="1:35" x14ac:dyDescent="0.2">
      <c r="C25" s="13"/>
      <c r="D25" s="13"/>
      <c r="E25" s="13"/>
      <c r="Y25" s="13"/>
    </row>
    <row r="26" spans="1:35" x14ac:dyDescent="0.2">
      <c r="A26" s="21" t="s">
        <v>87</v>
      </c>
      <c r="B26" s="10"/>
      <c r="C26" s="13"/>
      <c r="D26" s="13"/>
      <c r="E26" s="13"/>
      <c r="Y26" s="13"/>
    </row>
    <row r="27" spans="1:35" x14ac:dyDescent="0.2">
      <c r="A27" s="2" t="s">
        <v>90</v>
      </c>
      <c r="B27" s="10"/>
      <c r="C27" s="13"/>
      <c r="D27" s="13"/>
      <c r="E27" s="13"/>
      <c r="Y27" s="13"/>
    </row>
    <row r="28" spans="1:35" x14ac:dyDescent="0.2">
      <c r="A28" s="10"/>
      <c r="B28" s="10"/>
      <c r="C28" s="13"/>
      <c r="D28" s="13"/>
      <c r="E28" s="13"/>
      <c r="Y28" s="13"/>
    </row>
    <row r="29" spans="1:35" x14ac:dyDescent="0.2">
      <c r="A29" s="10"/>
      <c r="B29" s="10"/>
      <c r="C29" s="13"/>
      <c r="D29" s="13"/>
      <c r="E29" s="13"/>
      <c r="Y29" s="13"/>
    </row>
    <row r="30" spans="1:35" x14ac:dyDescent="0.2">
      <c r="A30" s="2" t="s">
        <v>91</v>
      </c>
      <c r="B30" s="10"/>
      <c r="C30" s="13"/>
      <c r="D30" s="13"/>
      <c r="E30" s="13"/>
      <c r="Y30" s="13"/>
    </row>
    <row r="31" spans="1:35" x14ac:dyDescent="0.2">
      <c r="A31" s="10"/>
      <c r="B31" s="10"/>
      <c r="C31" s="13"/>
      <c r="D31" s="13"/>
      <c r="E31" s="13"/>
      <c r="Y31" s="13"/>
    </row>
    <row r="32" spans="1:35" x14ac:dyDescent="0.2">
      <c r="A32" s="10"/>
      <c r="B32" s="10"/>
      <c r="C32" s="13"/>
      <c r="D32" s="13"/>
      <c r="E32" s="13"/>
      <c r="Y32" s="13"/>
    </row>
    <row r="33" spans="1:25" x14ac:dyDescent="0.2">
      <c r="A33" s="2" t="s">
        <v>92</v>
      </c>
      <c r="B33" s="10"/>
      <c r="C33" s="13"/>
      <c r="D33" s="13"/>
      <c r="E33" s="13"/>
      <c r="Y33" s="13"/>
    </row>
    <row r="34" spans="1:25" x14ac:dyDescent="0.2">
      <c r="A34" s="10"/>
      <c r="B34" s="10"/>
      <c r="C34" s="13"/>
      <c r="D34" s="13"/>
      <c r="E34" s="13"/>
      <c r="Y34" s="13"/>
    </row>
    <row r="35" spans="1:25" x14ac:dyDescent="0.2">
      <c r="A35" s="10"/>
      <c r="B35" s="10"/>
      <c r="C35" s="13"/>
      <c r="D35" s="13"/>
      <c r="E35" s="13"/>
      <c r="Y35" s="13"/>
    </row>
    <row r="36" spans="1:25" x14ac:dyDescent="0.2">
      <c r="A36" s="10"/>
      <c r="B36" s="10"/>
      <c r="C36" s="13"/>
      <c r="D36" s="13"/>
      <c r="E36" s="13"/>
      <c r="Y36" s="13"/>
    </row>
    <row r="37" spans="1:25" x14ac:dyDescent="0.2">
      <c r="A37" s="10"/>
      <c r="B37" s="10"/>
      <c r="C37" s="13"/>
      <c r="D37" s="13"/>
      <c r="E37" s="13"/>
      <c r="Y37" s="13"/>
    </row>
    <row r="38" spans="1:25" x14ac:dyDescent="0.2">
      <c r="A38" s="10"/>
      <c r="B38" s="10"/>
      <c r="C38" s="13"/>
      <c r="D38" s="13"/>
      <c r="E38" s="13"/>
      <c r="Y38" s="13"/>
    </row>
    <row r="39" spans="1:25" x14ac:dyDescent="0.2">
      <c r="A39" s="2" t="s">
        <v>89</v>
      </c>
      <c r="B39" s="10"/>
      <c r="C39" s="13"/>
      <c r="D39" s="13"/>
      <c r="E39" s="13"/>
      <c r="Y39" s="13"/>
    </row>
    <row r="40" spans="1:25" x14ac:dyDescent="0.2">
      <c r="B40" s="10"/>
      <c r="C40" s="13"/>
      <c r="D40" s="13"/>
      <c r="E40" s="13"/>
      <c r="Y40" s="13"/>
    </row>
    <row r="41" spans="1:25" x14ac:dyDescent="0.2">
      <c r="A41" s="10"/>
      <c r="B41" s="10"/>
      <c r="C41" s="13"/>
      <c r="D41" s="13"/>
      <c r="E41" s="13"/>
      <c r="Y41" s="13"/>
    </row>
    <row r="42" spans="1:25" x14ac:dyDescent="0.2">
      <c r="A42" s="10"/>
      <c r="B42" s="10"/>
      <c r="C42" s="13"/>
      <c r="D42" s="13"/>
      <c r="E42" s="13"/>
      <c r="Y42" s="13"/>
    </row>
    <row r="43" spans="1:25" x14ac:dyDescent="0.2">
      <c r="A43" s="2" t="s">
        <v>93</v>
      </c>
      <c r="C43" s="13"/>
      <c r="D43" s="13"/>
      <c r="E43" s="13"/>
      <c r="Y43" s="13"/>
    </row>
    <row r="44" spans="1:25" x14ac:dyDescent="0.2">
      <c r="A44" s="10"/>
      <c r="B44" s="10"/>
      <c r="C44" s="13"/>
      <c r="D44" s="13"/>
      <c r="E44" s="13"/>
      <c r="Y44" s="13"/>
    </row>
    <row r="45" spans="1:25" x14ac:dyDescent="0.2">
      <c r="A45" s="10"/>
      <c r="B45" s="10"/>
      <c r="C45" s="13"/>
      <c r="D45" s="13"/>
      <c r="E45" s="13"/>
      <c r="Y45" s="13"/>
    </row>
    <row r="46" spans="1:25" x14ac:dyDescent="0.2">
      <c r="A46" s="10"/>
      <c r="C46" s="13"/>
      <c r="D46" s="13"/>
      <c r="E46" s="13"/>
      <c r="Y46" s="13"/>
    </row>
    <row r="47" spans="1:25" x14ac:dyDescent="0.2">
      <c r="A47" s="10"/>
      <c r="B47" s="10"/>
      <c r="C47" s="13"/>
      <c r="D47" s="13"/>
      <c r="E47" s="13"/>
      <c r="Y47" s="13"/>
    </row>
    <row r="48" spans="1:25" x14ac:dyDescent="0.2">
      <c r="A48" s="2" t="s">
        <v>88</v>
      </c>
      <c r="B48" s="10"/>
      <c r="C48" s="13"/>
      <c r="D48" s="13"/>
      <c r="E48" s="13"/>
      <c r="Y48" s="13"/>
    </row>
    <row r="49" spans="1:35" x14ac:dyDescent="0.2">
      <c r="A49" s="10"/>
      <c r="B49" s="10"/>
      <c r="C49" s="13"/>
      <c r="D49" s="13"/>
      <c r="E49" s="13"/>
      <c r="Y49" s="13"/>
    </row>
    <row r="50" spans="1:35" x14ac:dyDescent="0.2">
      <c r="A50" s="10"/>
      <c r="B50" s="10"/>
      <c r="C50" s="13"/>
      <c r="D50" s="13"/>
      <c r="E50" s="13"/>
      <c r="Y50" s="13"/>
    </row>
    <row r="51" spans="1:35" x14ac:dyDescent="0.2">
      <c r="A51" s="10"/>
      <c r="B51" s="10"/>
      <c r="C51" s="13"/>
      <c r="D51" s="13"/>
      <c r="E51" s="13"/>
      <c r="Y51" s="13"/>
    </row>
    <row r="52" spans="1:35" x14ac:dyDescent="0.2">
      <c r="A52" s="2" t="s">
        <v>94</v>
      </c>
      <c r="B52" s="10"/>
      <c r="C52" s="59"/>
      <c r="D52" s="59"/>
      <c r="E52" s="59"/>
      <c r="G52" s="41"/>
      <c r="H52" s="15"/>
      <c r="R52" s="15"/>
      <c r="AH52" s="2">
        <v>40</v>
      </c>
      <c r="AI52" s="2">
        <v>0.15</v>
      </c>
    </row>
    <row r="53" spans="1:35" x14ac:dyDescent="0.2">
      <c r="B53" s="10"/>
      <c r="F53" s="41"/>
      <c r="P53" s="15"/>
    </row>
    <row r="54" spans="1:35" x14ac:dyDescent="0.2">
      <c r="B54" s="10"/>
      <c r="F54" s="41"/>
      <c r="P54" s="15"/>
    </row>
    <row r="55" spans="1:35" x14ac:dyDescent="0.2">
      <c r="B55" s="10"/>
      <c r="F55" s="41"/>
      <c r="G55" s="17"/>
      <c r="P55" s="15"/>
    </row>
    <row r="56" spans="1:35" x14ac:dyDescent="0.2">
      <c r="A56" s="10"/>
      <c r="B56" s="10"/>
      <c r="F56" s="41"/>
      <c r="P56" s="15"/>
    </row>
    <row r="57" spans="1:35" x14ac:dyDescent="0.2">
      <c r="A57" s="21" t="s">
        <v>32</v>
      </c>
      <c r="B57" s="10"/>
    </row>
    <row r="58" spans="1:35" ht="15.75" customHeight="1" x14ac:dyDescent="0.2">
      <c r="A58" s="12"/>
      <c r="B58" s="12"/>
      <c r="C58" s="12"/>
      <c r="D58" s="12"/>
      <c r="E58" s="12"/>
      <c r="F58" s="12"/>
      <c r="G58" s="12"/>
      <c r="H58" s="12"/>
    </row>
    <row r="59" spans="1:35" ht="60.75" customHeight="1" x14ac:dyDescent="0.2">
      <c r="A59" s="12" t="s">
        <v>21</v>
      </c>
      <c r="B59" s="51" t="s">
        <v>76</v>
      </c>
      <c r="C59" s="51" t="s">
        <v>77</v>
      </c>
      <c r="D59" s="51" t="s">
        <v>71</v>
      </c>
      <c r="E59" s="51" t="s">
        <v>72</v>
      </c>
      <c r="F59" s="51" t="s">
        <v>72</v>
      </c>
      <c r="G59" s="51" t="s">
        <v>78</v>
      </c>
      <c r="H59" s="51" t="s">
        <v>79</v>
      </c>
      <c r="I59" s="30"/>
      <c r="J59" s="30"/>
      <c r="K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 spans="1:35" x14ac:dyDescent="0.2">
      <c r="A60" s="2">
        <v>0</v>
      </c>
      <c r="B60" s="38">
        <v>150000</v>
      </c>
      <c r="C60" s="38">
        <v>150000</v>
      </c>
      <c r="E60" s="17"/>
      <c r="F60" s="17"/>
      <c r="G60" s="60">
        <v>3</v>
      </c>
      <c r="H60" s="60">
        <v>1.9411764705882353</v>
      </c>
      <c r="I60" s="38"/>
      <c r="L60" s="13"/>
      <c r="M60" s="17"/>
      <c r="N60" s="17"/>
      <c r="Q60" s="13"/>
      <c r="R60" s="13"/>
      <c r="S60" s="39"/>
      <c r="U60" s="39"/>
      <c r="V60" s="38"/>
      <c r="W60" s="40"/>
      <c r="X60" s="38"/>
    </row>
    <row r="61" spans="1:35" x14ac:dyDescent="0.2">
      <c r="A61" s="2">
        <v>1</v>
      </c>
      <c r="B61" s="38">
        <v>157500</v>
      </c>
      <c r="C61" s="38">
        <v>161590.90909090909</v>
      </c>
      <c r="D61" s="17">
        <v>4.9999999999999996E-2</v>
      </c>
      <c r="E61" s="17">
        <v>7.7272727272727285E-2</v>
      </c>
      <c r="F61" s="17">
        <v>7.7272727272727285E-2</v>
      </c>
      <c r="G61" s="60">
        <v>2.7391304347826089</v>
      </c>
      <c r="H61" s="60">
        <v>1.8184143222506393</v>
      </c>
      <c r="I61" s="38"/>
      <c r="J61" s="17"/>
      <c r="K61" s="17"/>
      <c r="L61" s="13"/>
      <c r="M61" s="17"/>
      <c r="N61" s="17"/>
      <c r="Q61" s="13"/>
      <c r="R61" s="13"/>
      <c r="S61" s="39"/>
      <c r="T61" s="17"/>
      <c r="V61" s="40"/>
      <c r="W61" s="40"/>
      <c r="X61" s="17"/>
      <c r="Y61" s="17"/>
    </row>
    <row r="62" spans="1:35" x14ac:dyDescent="0.2">
      <c r="A62" s="2">
        <v>2</v>
      </c>
      <c r="B62" s="38">
        <v>166125</v>
      </c>
      <c r="C62" s="38">
        <v>174920.45454545453</v>
      </c>
      <c r="D62" s="17">
        <v>5.4761904761904755E-2</v>
      </c>
      <c r="E62" s="17">
        <v>8.2489451476793249E-2</v>
      </c>
      <c r="F62" s="17">
        <v>8.2489451476793249E-2</v>
      </c>
      <c r="G62" s="60">
        <v>2.512287334593573</v>
      </c>
      <c r="H62" s="60">
        <v>1.7116646280440342</v>
      </c>
      <c r="I62" s="38"/>
      <c r="J62" s="17"/>
      <c r="K62" s="17"/>
      <c r="L62" s="13"/>
      <c r="M62" s="17"/>
      <c r="N62" s="17"/>
      <c r="Q62" s="13"/>
      <c r="R62" s="13"/>
      <c r="S62" s="39"/>
      <c r="T62" s="17"/>
      <c r="V62" s="40"/>
      <c r="W62" s="40"/>
      <c r="X62" s="17"/>
      <c r="Y62" s="17"/>
    </row>
    <row r="63" spans="1:35" x14ac:dyDescent="0.2">
      <c r="A63" s="2">
        <v>3</v>
      </c>
      <c r="B63" s="38">
        <v>176043.74999999997</v>
      </c>
      <c r="C63" s="38">
        <v>190249.43181818177</v>
      </c>
      <c r="D63" s="17">
        <v>5.9706546275395025E-2</v>
      </c>
      <c r="E63" s="17">
        <v>8.7633989475735724E-2</v>
      </c>
      <c r="F63" s="17">
        <v>8.7633989475735724E-2</v>
      </c>
      <c r="G63" s="60">
        <v>2.3150324648639766</v>
      </c>
      <c r="H63" s="60">
        <v>1.6188388069948125</v>
      </c>
      <c r="I63" s="38"/>
      <c r="J63" s="17"/>
      <c r="K63" s="17"/>
      <c r="L63" s="13"/>
      <c r="M63" s="17"/>
      <c r="N63" s="17"/>
      <c r="Q63" s="13"/>
      <c r="R63" s="13"/>
      <c r="S63" s="39"/>
      <c r="T63" s="17"/>
      <c r="V63" s="40"/>
      <c r="W63" s="40"/>
      <c r="X63" s="17"/>
      <c r="Y63" s="17"/>
    </row>
    <row r="64" spans="1:35" x14ac:dyDescent="0.2">
      <c r="A64" s="2">
        <v>4</v>
      </c>
      <c r="B64" s="38">
        <v>187450.31249999997</v>
      </c>
      <c r="C64" s="38">
        <v>207877.75568181812</v>
      </c>
      <c r="D64" s="17">
        <v>6.4793907764405148E-2</v>
      </c>
      <c r="E64" s="17">
        <v>9.2659009255194283E-2</v>
      </c>
      <c r="F64" s="17">
        <v>9.2659009255194283E-2</v>
      </c>
      <c r="G64" s="60">
        <v>2.1435064911860668</v>
      </c>
      <c r="H64" s="60">
        <v>1.5381207017346195</v>
      </c>
      <c r="I64" s="38"/>
      <c r="J64" s="17"/>
      <c r="K64" s="17"/>
      <c r="L64" s="13"/>
      <c r="M64" s="17"/>
      <c r="N64" s="17"/>
      <c r="Q64" s="13"/>
      <c r="R64" s="13"/>
      <c r="S64" s="39"/>
      <c r="T64" s="17"/>
      <c r="V64" s="40"/>
      <c r="W64" s="40"/>
      <c r="X64" s="17"/>
      <c r="Y64" s="17"/>
    </row>
    <row r="65" spans="1:25" x14ac:dyDescent="0.2">
      <c r="A65" s="2">
        <v>5</v>
      </c>
      <c r="B65" s="38">
        <v>200567.85937499997</v>
      </c>
      <c r="C65" s="38">
        <v>228150.32812499994</v>
      </c>
      <c r="D65" s="17">
        <v>6.9978794380510814E-2</v>
      </c>
      <c r="E65" s="17">
        <v>9.7521605314093443E-2</v>
      </c>
      <c r="F65" s="17">
        <v>9.7521605314093443E-2</v>
      </c>
      <c r="G65" s="60">
        <v>1.9943534705965797</v>
      </c>
      <c r="H65" s="60">
        <v>1.4679310449866256</v>
      </c>
      <c r="I65" s="38"/>
      <c r="J65" s="17"/>
      <c r="K65" s="17"/>
      <c r="L65" s="13"/>
      <c r="M65" s="17"/>
      <c r="N65" s="17"/>
      <c r="Q65" s="13"/>
      <c r="R65" s="13"/>
      <c r="S65" s="39"/>
      <c r="T65" s="17"/>
      <c r="V65" s="40"/>
      <c r="W65" s="40"/>
      <c r="X65" s="17"/>
      <c r="Y65" s="17"/>
    </row>
    <row r="66" spans="1:25" x14ac:dyDescent="0.2">
      <c r="A66" s="2">
        <v>6</v>
      </c>
      <c r="B66" s="38">
        <v>215653.03828124996</v>
      </c>
      <c r="C66" s="38">
        <v>251463.78643465904</v>
      </c>
      <c r="D66" s="17">
        <v>7.5212344356955854E-2</v>
      </c>
      <c r="E66" s="17">
        <v>0.16605723915980941</v>
      </c>
      <c r="F66" s="17">
        <v>0.10218463633716982</v>
      </c>
      <c r="G66" s="60">
        <v>1.8646551918231129</v>
      </c>
      <c r="H66" s="60">
        <v>1.4068965608579354</v>
      </c>
      <c r="I66" s="38"/>
      <c r="J66" s="61"/>
      <c r="K66" s="35"/>
      <c r="L66" s="13"/>
      <c r="M66" s="17"/>
      <c r="N66" s="17"/>
      <c r="P66" s="13"/>
      <c r="Q66" s="13"/>
      <c r="R66" s="39"/>
      <c r="S66" s="39"/>
      <c r="T66" s="17"/>
      <c r="V66" s="40"/>
      <c r="W66" s="40"/>
      <c r="X66" s="17"/>
      <c r="Y66" s="17"/>
    </row>
    <row r="67" spans="1:25" x14ac:dyDescent="0.2">
      <c r="A67" s="2">
        <v>7</v>
      </c>
      <c r="B67" s="38">
        <v>233000.99402343741</v>
      </c>
      <c r="C67" s="38">
        <v>278274.26349076693</v>
      </c>
      <c r="D67" s="17">
        <v>8.0443827179298391E-2</v>
      </c>
      <c r="E67" s="17">
        <v>0.10661764636664471</v>
      </c>
      <c r="F67" s="17"/>
      <c r="G67" s="60">
        <v>1.7518740798461854</v>
      </c>
      <c r="H67" s="60">
        <v>1.3538230963982048</v>
      </c>
      <c r="I67" s="38"/>
      <c r="J67" s="17"/>
      <c r="K67" s="13"/>
      <c r="L67" s="13"/>
      <c r="M67" s="17"/>
      <c r="N67" s="17"/>
      <c r="P67" s="13"/>
      <c r="Q67" s="13"/>
      <c r="R67" s="39"/>
      <c r="S67" s="39"/>
      <c r="T67" s="17"/>
      <c r="V67" s="40"/>
      <c r="W67" s="40"/>
      <c r="X67" s="40"/>
      <c r="Y67" s="17"/>
    </row>
    <row r="68" spans="1:25" x14ac:dyDescent="0.2">
      <c r="A68" s="2">
        <v>8</v>
      </c>
      <c r="B68" s="38">
        <v>252951.14312695301</v>
      </c>
      <c r="C68" s="38">
        <v>309106.31210529106</v>
      </c>
      <c r="D68" s="17">
        <v>8.5622592243142268E-2</v>
      </c>
      <c r="E68" s="17">
        <v>0.11079734154267964</v>
      </c>
      <c r="F68" s="17"/>
      <c r="G68" s="60">
        <v>1.653803547692335</v>
      </c>
      <c r="H68" s="60">
        <v>1.3076722577375695</v>
      </c>
      <c r="I68" s="38"/>
      <c r="J68" s="17"/>
      <c r="K68" s="13"/>
      <c r="L68" s="13"/>
      <c r="M68" s="17"/>
      <c r="N68" s="17"/>
      <c r="P68" s="13"/>
      <c r="Q68" s="13"/>
      <c r="R68" s="39"/>
      <c r="S68" s="39"/>
      <c r="T68" s="17"/>
      <c r="V68" s="40"/>
      <c r="W68" s="40"/>
      <c r="X68" s="40"/>
      <c r="Y68" s="17"/>
    </row>
    <row r="69" spans="1:25" x14ac:dyDescent="0.2">
      <c r="A69" s="2">
        <v>9</v>
      </c>
      <c r="B69" s="38">
        <v>275893.81459599594</v>
      </c>
      <c r="C69" s="38">
        <v>344563.16801199375</v>
      </c>
      <c r="D69" s="17">
        <v>9.0700011019631224E-2</v>
      </c>
      <c r="E69" s="17">
        <v>0.11470764108700912</v>
      </c>
      <c r="F69" s="17"/>
      <c r="G69" s="60">
        <v>1.5685248240802916</v>
      </c>
      <c r="H69" s="60">
        <v>1.267541093684843</v>
      </c>
      <c r="I69" s="38"/>
      <c r="J69" s="17"/>
      <c r="K69" s="13"/>
      <c r="L69" s="13"/>
      <c r="M69" s="17"/>
      <c r="N69" s="17"/>
      <c r="P69" s="13"/>
      <c r="Q69" s="13"/>
      <c r="R69" s="39"/>
      <c r="S69" s="39"/>
      <c r="T69" s="17"/>
      <c r="V69" s="40"/>
      <c r="W69" s="40"/>
      <c r="X69" s="40"/>
      <c r="Y69" s="17"/>
    </row>
    <row r="70" spans="1:25" x14ac:dyDescent="0.2">
      <c r="A70" s="2">
        <v>10</v>
      </c>
      <c r="B70" s="38">
        <v>302277.88678539533</v>
      </c>
      <c r="C70" s="38">
        <v>385338.55230470188</v>
      </c>
      <c r="D70" s="17">
        <v>9.5631256641381404E-2</v>
      </c>
      <c r="E70" s="17">
        <v>0.11833935857964023</v>
      </c>
      <c r="F70" s="17"/>
      <c r="G70" s="60">
        <v>1.4943694122437317</v>
      </c>
      <c r="H70" s="60">
        <v>1.2326444292911678</v>
      </c>
      <c r="I70" s="38"/>
      <c r="J70" s="62"/>
      <c r="K70" s="13"/>
      <c r="L70" s="13"/>
      <c r="M70" s="17"/>
      <c r="N70" s="17"/>
      <c r="P70" s="13"/>
      <c r="Q70" s="13"/>
      <c r="R70" s="39"/>
      <c r="S70" s="39"/>
      <c r="T70" s="17"/>
      <c r="V70" s="40"/>
      <c r="W70" s="40"/>
      <c r="X70" s="40"/>
      <c r="Y70" s="17"/>
    </row>
    <row r="71" spans="1:25" x14ac:dyDescent="0.2">
      <c r="A71" s="2">
        <v>11</v>
      </c>
      <c r="B71" s="38">
        <v>332619.56980320462</v>
      </c>
      <c r="C71" s="38">
        <v>432230.24424131622</v>
      </c>
      <c r="D71" s="17">
        <v>0.10037678687144795</v>
      </c>
      <c r="E71" s="17">
        <v>0.12168959388090327</v>
      </c>
      <c r="F71" s="17"/>
      <c r="G71" s="60">
        <v>1.4298864454293319</v>
      </c>
      <c r="H71" s="60">
        <v>1.2022995037314503</v>
      </c>
      <c r="J71" s="17"/>
      <c r="K71" s="13"/>
      <c r="L71" s="13"/>
      <c r="M71" s="17"/>
      <c r="N71" s="17"/>
      <c r="P71" s="13"/>
      <c r="Q71" s="13"/>
      <c r="R71" s="39"/>
      <c r="S71" s="39"/>
      <c r="T71" s="17"/>
      <c r="V71" s="40"/>
      <c r="W71" s="40"/>
      <c r="X71" s="40"/>
      <c r="Y71" s="17"/>
    </row>
    <row r="72" spans="1:25" x14ac:dyDescent="0.2">
      <c r="A72" s="2">
        <v>12</v>
      </c>
      <c r="B72" s="38">
        <v>367512.50527368527</v>
      </c>
      <c r="C72" s="38">
        <v>486155.6899684227</v>
      </c>
      <c r="D72" s="17">
        <v>0.10490343515002802</v>
      </c>
      <c r="E72" s="17">
        <v>0.12476092648667057</v>
      </c>
      <c r="F72" s="17"/>
      <c r="G72" s="60">
        <v>1.3738143003733323</v>
      </c>
      <c r="H72" s="60">
        <v>1.1759126119403915</v>
      </c>
      <c r="K72" s="13"/>
      <c r="L72" s="13"/>
      <c r="M72" s="17"/>
      <c r="N72" s="17"/>
      <c r="P72" s="13"/>
      <c r="Q72" s="13"/>
      <c r="R72" s="39"/>
      <c r="S72" s="39"/>
      <c r="T72" s="17"/>
      <c r="V72" s="40"/>
      <c r="W72" s="40"/>
      <c r="X72" s="40"/>
      <c r="Y72" s="17"/>
    </row>
    <row r="73" spans="1:25" x14ac:dyDescent="0.2">
      <c r="A73" s="2">
        <v>13</v>
      </c>
      <c r="B73" s="38">
        <v>407639.38106473809</v>
      </c>
      <c r="C73" s="38">
        <v>548169.95255459531</v>
      </c>
      <c r="D73" s="17">
        <v>0.10918506231827525</v>
      </c>
      <c r="E73" s="17">
        <v>0.1275604993745944</v>
      </c>
      <c r="F73" s="17"/>
      <c r="G73" s="60">
        <v>1.325055913368115</v>
      </c>
      <c r="H73" s="60">
        <v>1.1529674886438188</v>
      </c>
      <c r="K73" s="13"/>
      <c r="L73" s="13"/>
      <c r="M73" s="17"/>
      <c r="N73" s="17"/>
      <c r="P73" s="13"/>
      <c r="Q73" s="13"/>
      <c r="R73" s="39"/>
      <c r="S73" s="39"/>
      <c r="T73" s="17"/>
      <c r="V73" s="40"/>
      <c r="W73" s="40"/>
      <c r="X73" s="40"/>
      <c r="Y73" s="17"/>
    </row>
    <row r="74" spans="1:25" x14ac:dyDescent="0.2">
      <c r="A74" s="2">
        <v>14</v>
      </c>
      <c r="B74" s="38">
        <v>453785.28822444874</v>
      </c>
      <c r="C74" s="38">
        <v>619486.3545286936</v>
      </c>
      <c r="D74" s="17">
        <v>0.1132027701523327</v>
      </c>
      <c r="E74" s="17">
        <v>0.13009907172355564</v>
      </c>
      <c r="F74" s="17"/>
      <c r="G74" s="60">
        <v>1.2826573159722738</v>
      </c>
      <c r="H74" s="60">
        <v>1.1330152075163642</v>
      </c>
      <c r="K74" s="13"/>
      <c r="L74" s="13"/>
      <c r="M74" s="17"/>
      <c r="N74" s="17"/>
      <c r="P74" s="13"/>
      <c r="Q74" s="13"/>
      <c r="R74" s="39"/>
      <c r="S74" s="39"/>
      <c r="T74" s="17"/>
      <c r="V74" s="40"/>
      <c r="W74" s="40"/>
      <c r="X74" s="40"/>
      <c r="Y74" s="17"/>
    </row>
    <row r="75" spans="1:25" x14ac:dyDescent="0.2">
      <c r="A75" s="2">
        <v>15</v>
      </c>
      <c r="B75" s="38">
        <v>506853.08145811601</v>
      </c>
      <c r="C75" s="38">
        <v>701500.21679890656</v>
      </c>
      <c r="D75" s="17">
        <v>0.11694471947583109</v>
      </c>
      <c r="E75" s="17">
        <v>0.13239010297911957</v>
      </c>
      <c r="F75" s="17"/>
      <c r="G75" s="60">
        <v>1.245788970410673</v>
      </c>
      <c r="H75" s="60">
        <v>1.1156653978403166</v>
      </c>
      <c r="K75" s="13"/>
      <c r="L75" s="13"/>
      <c r="M75" s="17"/>
      <c r="N75" s="17"/>
      <c r="P75" s="13"/>
      <c r="Q75" s="13"/>
      <c r="R75" s="39"/>
      <c r="S75" s="39"/>
      <c r="T75" s="17"/>
      <c r="V75" s="40"/>
      <c r="W75" s="40"/>
      <c r="X75" s="40"/>
      <c r="Y75" s="17"/>
    </row>
    <row r="76" spans="1:25" x14ac:dyDescent="0.2">
      <c r="A76" s="2">
        <v>16</v>
      </c>
      <c r="B76" s="38">
        <v>567881.04367683327</v>
      </c>
      <c r="C76" s="38">
        <v>795816.15840965149</v>
      </c>
      <c r="D76" s="17">
        <v>0.1204056253207577</v>
      </c>
      <c r="E76" s="17">
        <v>0.13444891298983286</v>
      </c>
      <c r="F76" s="17"/>
      <c r="G76" s="60">
        <v>1.2137295394875418</v>
      </c>
      <c r="H76" s="60">
        <v>1.1005786068176666</v>
      </c>
      <c r="K76" s="13"/>
      <c r="L76" s="13"/>
      <c r="M76" s="17"/>
      <c r="N76" s="17"/>
      <c r="P76" s="13"/>
      <c r="Q76" s="13"/>
      <c r="R76" s="39"/>
      <c r="S76" s="39"/>
      <c r="V76" s="40"/>
      <c r="W76" s="40"/>
      <c r="X76" s="40"/>
      <c r="Y76" s="17"/>
    </row>
    <row r="77" spans="1:25" x14ac:dyDescent="0.2">
      <c r="A77" s="2">
        <v>17</v>
      </c>
      <c r="B77" s="38">
        <v>638063.20022835827</v>
      </c>
      <c r="C77" s="38">
        <v>904279.4912620082</v>
      </c>
      <c r="D77" s="17">
        <v>0.12358601741153359</v>
      </c>
      <c r="E77" s="17">
        <v>0.13629194595534289</v>
      </c>
      <c r="F77" s="17"/>
      <c r="G77" s="60">
        <v>1.1858517734674277</v>
      </c>
      <c r="H77" s="60">
        <v>1.0874596581023188</v>
      </c>
      <c r="K77" s="13"/>
      <c r="L77" s="13"/>
      <c r="M77" s="17"/>
      <c r="N77" s="17"/>
      <c r="P77" s="13"/>
      <c r="Q77" s="13"/>
      <c r="R77" s="39"/>
      <c r="S77" s="39"/>
      <c r="V77" s="40"/>
      <c r="W77" s="40"/>
      <c r="X77" s="40"/>
      <c r="Y77" s="17"/>
    </row>
    <row r="78" spans="1:25" x14ac:dyDescent="0.2">
      <c r="A78" s="2">
        <v>18</v>
      </c>
      <c r="B78" s="38">
        <v>718772.68026261195</v>
      </c>
      <c r="C78" s="38">
        <v>1029012.3240422184</v>
      </c>
      <c r="D78" s="17">
        <v>0.1264913569774411</v>
      </c>
      <c r="E78" s="17">
        <v>0.13793615136193543</v>
      </c>
      <c r="F78" s="17"/>
      <c r="G78" s="60">
        <v>1.1616102377977633</v>
      </c>
      <c r="H78" s="60">
        <v>1.0760518766107121</v>
      </c>
      <c r="K78" s="13"/>
      <c r="L78" s="13"/>
      <c r="M78" s="17"/>
      <c r="N78" s="17"/>
      <c r="P78" s="13"/>
      <c r="Q78" s="13"/>
      <c r="R78" s="39"/>
      <c r="S78" s="39"/>
      <c r="V78" s="40"/>
      <c r="W78" s="40"/>
      <c r="X78" s="40"/>
      <c r="Y78" s="17"/>
    </row>
    <row r="79" spans="1:25" x14ac:dyDescent="0.2">
      <c r="A79" s="2">
        <v>19</v>
      </c>
      <c r="B79" s="38">
        <v>811588.58230200363</v>
      </c>
      <c r="C79" s="38">
        <v>1172455.0817394604</v>
      </c>
      <c r="D79" s="17">
        <v>0.12913109330404768</v>
      </c>
      <c r="E79" s="17">
        <v>0.13939848371666019</v>
      </c>
      <c r="F79" s="17"/>
      <c r="G79" s="60">
        <v>1.1405306415632723</v>
      </c>
      <c r="H79" s="60">
        <v>1.0661320666180105</v>
      </c>
      <c r="K79" s="13"/>
      <c r="L79" s="13"/>
      <c r="M79" s="17"/>
      <c r="N79" s="17"/>
      <c r="P79" s="13"/>
      <c r="Q79" s="13"/>
      <c r="R79" s="39"/>
      <c r="S79" s="39"/>
      <c r="V79" s="40"/>
      <c r="W79" s="40"/>
      <c r="X79" s="40"/>
      <c r="Y79" s="17"/>
    </row>
    <row r="80" spans="1:25" x14ac:dyDescent="0.2">
      <c r="A80" s="12">
        <v>20</v>
      </c>
      <c r="B80" s="20">
        <v>918326.86964730406</v>
      </c>
      <c r="C80" s="20">
        <v>1337414.2530912883</v>
      </c>
      <c r="D80" s="37">
        <v>0.13151772914614723</v>
      </c>
      <c r="E80" s="37">
        <v>0.14069551483976159</v>
      </c>
      <c r="F80" s="37"/>
      <c r="G80" s="63">
        <v>1.1222005578811065</v>
      </c>
      <c r="H80" s="63">
        <v>1.0575061448852265</v>
      </c>
      <c r="K80" s="13"/>
      <c r="L80" s="13"/>
      <c r="M80" s="17"/>
      <c r="N80" s="17"/>
      <c r="P80" s="13"/>
      <c r="Q80" s="13"/>
      <c r="R80" s="39"/>
      <c r="S80" s="39"/>
      <c r="V80" s="40"/>
      <c r="W80" s="40"/>
      <c r="X80" s="40"/>
      <c r="Y80" s="17"/>
    </row>
    <row r="81" spans="1:20" x14ac:dyDescent="0.2">
      <c r="B81" s="38"/>
      <c r="C81" s="38"/>
      <c r="D81" s="38"/>
      <c r="E81" s="17"/>
      <c r="F81" s="17"/>
      <c r="G81" s="17"/>
      <c r="H81" s="17"/>
      <c r="I81" s="17"/>
      <c r="L81" s="13"/>
      <c r="M81" s="13"/>
      <c r="N81" s="17"/>
      <c r="O81" s="17"/>
      <c r="Q81" s="13"/>
      <c r="R81" s="13"/>
      <c r="S81" s="39"/>
      <c r="T81" s="39"/>
    </row>
    <row r="82" spans="1:20" x14ac:dyDescent="0.2">
      <c r="A82" s="12" t="s">
        <v>73</v>
      </c>
      <c r="B82" s="20"/>
      <c r="C82" s="38"/>
      <c r="D82" s="38"/>
      <c r="E82" s="17"/>
      <c r="F82" s="17"/>
      <c r="G82" s="17"/>
      <c r="H82" s="17"/>
      <c r="I82" s="17"/>
      <c r="L82" s="13"/>
      <c r="M82" s="13"/>
      <c r="N82" s="17"/>
      <c r="O82" s="17"/>
      <c r="Q82" s="13"/>
      <c r="R82" s="13"/>
      <c r="S82" s="39"/>
      <c r="T82" s="39"/>
    </row>
    <row r="83" spans="1:20" ht="25.5" x14ac:dyDescent="0.2">
      <c r="A83" s="12" t="s">
        <v>69</v>
      </c>
      <c r="B83" s="51" t="s">
        <v>70</v>
      </c>
      <c r="C83" s="38"/>
      <c r="D83" s="38"/>
      <c r="E83" s="17"/>
      <c r="F83" s="17"/>
      <c r="G83" s="17"/>
      <c r="H83" s="17"/>
      <c r="I83" s="17"/>
      <c r="L83" s="13"/>
      <c r="M83" s="13"/>
      <c r="N83" s="17"/>
      <c r="O83" s="17"/>
      <c r="Q83" s="13"/>
      <c r="R83" s="13"/>
      <c r="S83" s="39"/>
      <c r="T83" s="39"/>
    </row>
    <row r="84" spans="1:20" x14ac:dyDescent="0.2">
      <c r="A84" s="2">
        <v>6</v>
      </c>
      <c r="B84" s="13">
        <v>215653.03828124996</v>
      </c>
      <c r="C84" s="38"/>
      <c r="D84" s="38"/>
      <c r="E84" s="17"/>
      <c r="F84" s="17"/>
      <c r="G84" s="17"/>
      <c r="H84" s="17"/>
      <c r="I84" s="17"/>
      <c r="L84" s="13"/>
      <c r="M84" s="13"/>
      <c r="N84" s="17"/>
      <c r="O84" s="17"/>
      <c r="Q84" s="13"/>
      <c r="R84" s="13"/>
      <c r="S84" s="39"/>
      <c r="T84" s="39"/>
    </row>
    <row r="85" spans="1:20" x14ac:dyDescent="0.2">
      <c r="A85" s="12">
        <v>6</v>
      </c>
      <c r="B85" s="36">
        <v>251463.78643465904</v>
      </c>
      <c r="C85" s="38"/>
      <c r="D85" s="38"/>
      <c r="E85" s="17"/>
      <c r="F85" s="17"/>
      <c r="G85" s="17"/>
      <c r="H85" s="17"/>
      <c r="I85" s="17"/>
      <c r="L85" s="13"/>
      <c r="M85" s="13"/>
      <c r="N85" s="17"/>
      <c r="O85" s="17"/>
      <c r="Q85" s="13"/>
      <c r="R85" s="13"/>
      <c r="S85" s="39"/>
      <c r="T85" s="39"/>
    </row>
    <row r="86" spans="1:20" x14ac:dyDescent="0.2">
      <c r="A86" s="10"/>
      <c r="B86" s="53"/>
      <c r="C86" s="38"/>
      <c r="D86" s="38"/>
      <c r="E86" s="17"/>
      <c r="F86" s="17"/>
      <c r="G86" s="17"/>
      <c r="H86" s="17"/>
      <c r="I86" s="17"/>
      <c r="L86" s="13"/>
      <c r="M86" s="13"/>
      <c r="N86" s="17"/>
      <c r="O86" s="17"/>
      <c r="Q86" s="13"/>
      <c r="R86" s="13"/>
      <c r="S86" s="39"/>
      <c r="T86" s="39"/>
    </row>
    <row r="87" spans="1:20" x14ac:dyDescent="0.2">
      <c r="A87" s="12" t="s">
        <v>74</v>
      </c>
      <c r="B87" s="36"/>
      <c r="C87" s="38"/>
      <c r="D87" s="38"/>
      <c r="E87" s="17"/>
      <c r="F87" s="17"/>
      <c r="G87" s="17"/>
      <c r="H87" s="17"/>
      <c r="I87" s="17"/>
      <c r="L87" s="13"/>
      <c r="M87" s="13"/>
      <c r="N87" s="17"/>
      <c r="O87" s="17"/>
      <c r="Q87" s="13"/>
      <c r="R87" s="13"/>
      <c r="S87" s="39"/>
      <c r="T87" s="39"/>
    </row>
    <row r="88" spans="1:20" x14ac:dyDescent="0.2">
      <c r="A88" s="12" t="s">
        <v>69</v>
      </c>
      <c r="B88" s="51" t="s">
        <v>75</v>
      </c>
      <c r="C88" s="38"/>
      <c r="D88" s="38"/>
      <c r="E88" s="17"/>
      <c r="F88" s="17"/>
      <c r="G88" s="17"/>
      <c r="H88" s="17"/>
      <c r="I88" s="17"/>
      <c r="L88" s="13"/>
      <c r="M88" s="13"/>
      <c r="N88" s="17"/>
      <c r="O88" s="17"/>
      <c r="Q88" s="13"/>
      <c r="R88" s="13"/>
      <c r="S88" s="39"/>
      <c r="T88" s="39"/>
    </row>
    <row r="89" spans="1:20" x14ac:dyDescent="0.2">
      <c r="A89" s="2">
        <v>6</v>
      </c>
      <c r="B89" s="38">
        <v>1.8646551918231129</v>
      </c>
      <c r="C89" s="38"/>
      <c r="D89" s="38"/>
      <c r="E89" s="17"/>
      <c r="F89" s="17"/>
      <c r="G89" s="17"/>
      <c r="H89" s="17"/>
      <c r="I89" s="17"/>
      <c r="L89" s="13"/>
      <c r="M89" s="13"/>
      <c r="N89" s="17"/>
      <c r="O89" s="17"/>
      <c r="Q89" s="13"/>
      <c r="R89" s="13"/>
      <c r="S89" s="39"/>
      <c r="T89" s="39"/>
    </row>
    <row r="90" spans="1:20" x14ac:dyDescent="0.2">
      <c r="A90" s="12">
        <v>6</v>
      </c>
      <c r="B90" s="20">
        <v>1.4068965608579354</v>
      </c>
      <c r="C90" s="38"/>
      <c r="D90" s="38"/>
      <c r="E90" s="17"/>
      <c r="F90" s="17"/>
      <c r="G90" s="17"/>
      <c r="H90" s="17"/>
      <c r="I90" s="17"/>
      <c r="L90" s="13"/>
      <c r="M90" s="13"/>
      <c r="N90" s="17"/>
      <c r="O90" s="17"/>
      <c r="Q90" s="13"/>
      <c r="R90" s="13"/>
      <c r="S90" s="39"/>
      <c r="T90" s="39"/>
    </row>
    <row r="91" spans="1:20" x14ac:dyDescent="0.2">
      <c r="B91" s="38"/>
      <c r="C91" s="38"/>
      <c r="D91" s="38"/>
      <c r="E91" s="17"/>
      <c r="F91" s="17"/>
      <c r="G91" s="17"/>
      <c r="H91" s="17"/>
      <c r="I91" s="17"/>
      <c r="L91" s="13"/>
      <c r="M91" s="13"/>
      <c r="N91" s="17"/>
      <c r="O91" s="17"/>
      <c r="Q91" s="13"/>
      <c r="R91" s="13"/>
      <c r="S91" s="39"/>
      <c r="T91" s="39"/>
    </row>
    <row r="92" spans="1:20" x14ac:dyDescent="0.2">
      <c r="B92" s="38"/>
      <c r="C92" s="38"/>
      <c r="D92" s="38"/>
      <c r="E92" s="17"/>
      <c r="F92" s="17"/>
      <c r="G92" s="17"/>
      <c r="H92" s="17"/>
      <c r="I92" s="17"/>
      <c r="L92" s="13"/>
      <c r="M92" s="13"/>
      <c r="N92" s="17"/>
      <c r="O92" s="17"/>
      <c r="Q92" s="13"/>
      <c r="R92" s="13"/>
      <c r="S92" s="39"/>
      <c r="T92" s="39"/>
    </row>
    <row r="93" spans="1:20" x14ac:dyDescent="0.2">
      <c r="B93" s="38"/>
      <c r="C93" s="38"/>
      <c r="D93" s="38"/>
      <c r="E93" s="17"/>
      <c r="F93" s="17"/>
      <c r="G93" s="17"/>
      <c r="H93" s="17"/>
      <c r="I93" s="17"/>
      <c r="L93" s="13"/>
      <c r="M93" s="13"/>
      <c r="N93" s="17"/>
      <c r="O93" s="17"/>
      <c r="Q93" s="13"/>
      <c r="R93" s="13"/>
      <c r="S93" s="39"/>
      <c r="T93" s="39"/>
    </row>
    <row r="94" spans="1:20" x14ac:dyDescent="0.2">
      <c r="B94" s="38"/>
      <c r="C94" s="38"/>
      <c r="D94" s="38"/>
      <c r="E94" s="17"/>
      <c r="F94" s="17"/>
      <c r="G94" s="17"/>
      <c r="H94" s="17"/>
      <c r="I94" s="17"/>
      <c r="L94" s="13"/>
      <c r="M94" s="13"/>
      <c r="N94" s="17"/>
      <c r="O94" s="17"/>
      <c r="Q94" s="13"/>
      <c r="R94" s="13"/>
      <c r="S94" s="39"/>
      <c r="T94" s="39"/>
    </row>
    <row r="95" spans="1:20" x14ac:dyDescent="0.2">
      <c r="B95" s="38"/>
      <c r="C95" s="38"/>
      <c r="D95" s="38"/>
      <c r="E95" s="17"/>
      <c r="F95" s="17"/>
      <c r="G95" s="17"/>
      <c r="H95" s="17"/>
      <c r="I95" s="17"/>
      <c r="L95" s="13"/>
      <c r="M95" s="13"/>
      <c r="N95" s="17"/>
      <c r="O95" s="17"/>
      <c r="Q95" s="13"/>
      <c r="R95" s="13"/>
      <c r="S95" s="39"/>
      <c r="T95" s="39"/>
    </row>
    <row r="96" spans="1:20" x14ac:dyDescent="0.2">
      <c r="B96" s="38"/>
      <c r="C96" s="38"/>
      <c r="D96" s="38"/>
      <c r="E96" s="17"/>
      <c r="F96" s="17"/>
      <c r="G96" s="17"/>
      <c r="H96" s="17"/>
      <c r="I96" s="17"/>
      <c r="L96" s="13"/>
      <c r="M96" s="13"/>
      <c r="N96" s="17"/>
      <c r="O96" s="17"/>
      <c r="Q96" s="13"/>
      <c r="R96" s="13"/>
      <c r="S96" s="39"/>
      <c r="T96" s="39"/>
    </row>
    <row r="97" spans="2:20" x14ac:dyDescent="0.2">
      <c r="B97" s="38"/>
      <c r="C97" s="38"/>
      <c r="D97" s="38"/>
      <c r="E97" s="17"/>
      <c r="F97" s="17"/>
      <c r="G97" s="17"/>
      <c r="H97" s="17"/>
      <c r="I97" s="17"/>
      <c r="L97" s="13"/>
      <c r="M97" s="13"/>
      <c r="N97" s="17"/>
      <c r="O97" s="17"/>
      <c r="Q97" s="13"/>
      <c r="R97" s="13"/>
      <c r="S97" s="39"/>
      <c r="T97" s="39"/>
    </row>
    <row r="98" spans="2:20" x14ac:dyDescent="0.2">
      <c r="B98" s="38"/>
      <c r="C98" s="38"/>
      <c r="D98" s="38"/>
      <c r="E98" s="17"/>
      <c r="F98" s="17"/>
      <c r="G98" s="17"/>
      <c r="H98" s="17"/>
      <c r="I98" s="17"/>
      <c r="L98" s="13"/>
      <c r="M98" s="13"/>
      <c r="N98" s="17"/>
      <c r="O98" s="17"/>
      <c r="Q98" s="13"/>
      <c r="R98" s="13"/>
      <c r="S98" s="39"/>
      <c r="T98" s="39"/>
    </row>
    <row r="99" spans="2:20" x14ac:dyDescent="0.2">
      <c r="B99" s="38"/>
      <c r="C99" s="38"/>
      <c r="D99" s="38"/>
      <c r="E99" s="17"/>
      <c r="F99" s="17"/>
      <c r="G99" s="17"/>
      <c r="H99" s="17"/>
      <c r="I99" s="17"/>
      <c r="L99" s="13"/>
      <c r="M99" s="13"/>
      <c r="N99" s="17"/>
      <c r="O99" s="17"/>
      <c r="Q99" s="13"/>
      <c r="R99" s="13"/>
      <c r="S99" s="39"/>
      <c r="T99" s="39"/>
    </row>
    <row r="100" spans="2:20" x14ac:dyDescent="0.2">
      <c r="B100" s="38"/>
      <c r="C100" s="38"/>
      <c r="D100" s="38"/>
      <c r="E100" s="17"/>
      <c r="F100" s="17"/>
      <c r="G100" s="17"/>
      <c r="H100" s="17"/>
      <c r="I100" s="17"/>
      <c r="L100" s="13"/>
      <c r="M100" s="13"/>
      <c r="N100" s="17"/>
      <c r="O100" s="17"/>
      <c r="Q100" s="13"/>
      <c r="R100" s="13"/>
      <c r="S100" s="39"/>
      <c r="T100" s="39"/>
    </row>
    <row r="101" spans="2:20" x14ac:dyDescent="0.2">
      <c r="B101" s="38"/>
      <c r="C101" s="38"/>
      <c r="D101" s="38"/>
      <c r="E101" s="17"/>
      <c r="F101" s="17"/>
      <c r="G101" s="17"/>
      <c r="H101" s="17"/>
      <c r="I101" s="17"/>
      <c r="L101" s="13"/>
      <c r="M101" s="13"/>
      <c r="N101" s="17"/>
      <c r="O101" s="17"/>
      <c r="Q101" s="13"/>
      <c r="R101" s="13"/>
      <c r="S101" s="39"/>
      <c r="T101" s="39"/>
    </row>
    <row r="102" spans="2:20" x14ac:dyDescent="0.2">
      <c r="B102" s="38"/>
      <c r="C102" s="38"/>
      <c r="D102" s="38"/>
      <c r="E102" s="17"/>
      <c r="F102" s="17"/>
      <c r="G102" s="17"/>
      <c r="H102" s="17"/>
      <c r="I102" s="17"/>
      <c r="L102" s="13"/>
      <c r="M102" s="13"/>
      <c r="N102" s="17"/>
      <c r="O102" s="17"/>
      <c r="Q102" s="13"/>
      <c r="R102" s="13"/>
      <c r="S102" s="39"/>
      <c r="T102" s="39"/>
    </row>
    <row r="103" spans="2:20" x14ac:dyDescent="0.2">
      <c r="B103" s="38"/>
      <c r="C103" s="38"/>
      <c r="D103" s="38"/>
      <c r="E103" s="17"/>
      <c r="F103" s="17"/>
      <c r="G103" s="17"/>
      <c r="H103" s="17"/>
      <c r="I103" s="17"/>
      <c r="L103" s="13"/>
      <c r="M103" s="13"/>
      <c r="N103" s="17"/>
      <c r="O103" s="17"/>
      <c r="Q103" s="13"/>
      <c r="R103" s="13"/>
      <c r="S103" s="39"/>
      <c r="T103" s="39"/>
    </row>
    <row r="104" spans="2:20" x14ac:dyDescent="0.2">
      <c r="B104" s="38"/>
      <c r="C104" s="38"/>
      <c r="D104" s="38"/>
      <c r="E104" s="17"/>
      <c r="F104" s="17"/>
      <c r="G104" s="17"/>
      <c r="H104" s="17"/>
      <c r="I104" s="17"/>
      <c r="L104" s="13"/>
      <c r="M104" s="13"/>
      <c r="N104" s="17"/>
      <c r="O104" s="17"/>
      <c r="Q104" s="13"/>
      <c r="R104" s="13"/>
      <c r="S104" s="39"/>
      <c r="T104" s="39"/>
    </row>
    <row r="105" spans="2:20" x14ac:dyDescent="0.2">
      <c r="B105" s="38"/>
      <c r="C105" s="38"/>
      <c r="D105" s="38"/>
      <c r="E105" s="17"/>
      <c r="F105" s="17"/>
      <c r="G105" s="17"/>
      <c r="H105" s="17"/>
      <c r="I105" s="17"/>
      <c r="L105" s="13"/>
      <c r="M105" s="13"/>
      <c r="N105" s="17"/>
      <c r="O105" s="17"/>
      <c r="Q105" s="13"/>
      <c r="R105" s="13"/>
      <c r="S105" s="39"/>
      <c r="T105" s="39"/>
    </row>
    <row r="106" spans="2:20" x14ac:dyDescent="0.2">
      <c r="B106" s="38"/>
      <c r="C106" s="38"/>
      <c r="D106" s="38"/>
      <c r="E106" s="17"/>
      <c r="F106" s="17"/>
      <c r="G106" s="17"/>
      <c r="H106" s="17"/>
      <c r="I106" s="17"/>
      <c r="L106" s="13"/>
      <c r="M106" s="13"/>
      <c r="N106" s="17"/>
      <c r="O106" s="17"/>
      <c r="Q106" s="13"/>
      <c r="R106" s="13"/>
      <c r="S106" s="39"/>
      <c r="T106" s="39"/>
    </row>
    <row r="107" spans="2:20" x14ac:dyDescent="0.2">
      <c r="B107" s="38"/>
      <c r="C107" s="38"/>
      <c r="D107" s="38"/>
      <c r="E107" s="17"/>
      <c r="F107" s="17"/>
      <c r="G107" s="17"/>
      <c r="H107" s="17"/>
      <c r="I107" s="17"/>
      <c r="L107" s="13"/>
      <c r="M107" s="13"/>
      <c r="N107" s="17"/>
      <c r="O107" s="17"/>
      <c r="Q107" s="13"/>
      <c r="R107" s="13"/>
      <c r="S107" s="39"/>
      <c r="T107" s="39"/>
    </row>
    <row r="108" spans="2:20" x14ac:dyDescent="0.2">
      <c r="B108" s="38"/>
      <c r="C108" s="38"/>
      <c r="D108" s="38"/>
      <c r="E108" s="17"/>
      <c r="F108" s="17"/>
      <c r="G108" s="17"/>
      <c r="H108" s="17"/>
      <c r="I108" s="17"/>
      <c r="L108" s="13"/>
      <c r="M108" s="13"/>
      <c r="N108" s="17"/>
      <c r="O108" s="17"/>
      <c r="Q108" s="13"/>
      <c r="R108" s="13"/>
      <c r="S108" s="39"/>
      <c r="T108" s="39"/>
    </row>
    <row r="109" spans="2:20" x14ac:dyDescent="0.2">
      <c r="B109" s="38"/>
      <c r="C109" s="38"/>
      <c r="D109" s="38"/>
      <c r="E109" s="17"/>
      <c r="F109" s="17"/>
      <c r="G109" s="17"/>
      <c r="H109" s="17"/>
      <c r="I109" s="17"/>
      <c r="L109" s="13"/>
      <c r="M109" s="13"/>
      <c r="N109" s="17"/>
      <c r="O109" s="17"/>
      <c r="Q109" s="13"/>
      <c r="R109" s="13"/>
      <c r="S109" s="39"/>
      <c r="T109" s="39"/>
    </row>
    <row r="110" spans="2:20" x14ac:dyDescent="0.2">
      <c r="B110" s="38"/>
      <c r="C110" s="38"/>
      <c r="D110" s="38"/>
      <c r="E110" s="17"/>
      <c r="F110" s="17"/>
      <c r="G110" s="17"/>
      <c r="H110" s="17"/>
      <c r="I110" s="17"/>
      <c r="L110" s="13"/>
      <c r="M110" s="13"/>
      <c r="N110" s="17"/>
      <c r="O110" s="17"/>
      <c r="Q110" s="13"/>
      <c r="R110" s="13"/>
      <c r="S110" s="39"/>
      <c r="T110" s="39"/>
    </row>
    <row r="111" spans="2:20" x14ac:dyDescent="0.2">
      <c r="B111" s="38"/>
      <c r="C111" s="38"/>
      <c r="D111" s="38"/>
      <c r="E111" s="17"/>
      <c r="F111" s="17"/>
      <c r="G111" s="17"/>
      <c r="H111" s="17"/>
      <c r="I111" s="17"/>
      <c r="L111" s="13"/>
      <c r="M111" s="13"/>
      <c r="N111" s="17"/>
      <c r="O111" s="17"/>
      <c r="Q111" s="13"/>
      <c r="R111" s="13"/>
      <c r="S111" s="39"/>
      <c r="T111" s="39"/>
    </row>
    <row r="112" spans="2:20" x14ac:dyDescent="0.2">
      <c r="B112" s="38"/>
      <c r="C112" s="38"/>
      <c r="D112" s="38"/>
      <c r="E112" s="17"/>
      <c r="F112" s="17"/>
      <c r="G112" s="17"/>
      <c r="H112" s="17"/>
      <c r="I112" s="17"/>
      <c r="L112" s="13"/>
      <c r="M112" s="13"/>
      <c r="N112" s="17"/>
      <c r="O112" s="17"/>
      <c r="Q112" s="13"/>
      <c r="R112" s="13"/>
      <c r="S112" s="39"/>
      <c r="T112" s="39"/>
    </row>
    <row r="113" spans="1:20" ht="15.75" x14ac:dyDescent="0.2">
      <c r="A113" s="1" t="s">
        <v>82</v>
      </c>
      <c r="B113" s="38"/>
      <c r="C113" s="38"/>
      <c r="D113" s="38"/>
      <c r="E113" s="17"/>
      <c r="F113" s="17"/>
      <c r="G113" s="17"/>
      <c r="H113" s="17"/>
      <c r="I113" s="17"/>
      <c r="L113" s="13"/>
      <c r="M113" s="13"/>
      <c r="N113" s="17"/>
      <c r="O113" s="17"/>
      <c r="Q113" s="13"/>
      <c r="R113" s="13"/>
      <c r="S113" s="39"/>
      <c r="T113" s="39"/>
    </row>
    <row r="114" spans="1:20" x14ac:dyDescent="0.2">
      <c r="B114" s="38"/>
      <c r="C114" s="38"/>
      <c r="D114" s="38"/>
      <c r="E114" s="17"/>
      <c r="F114" s="17"/>
      <c r="G114" s="17"/>
      <c r="H114" s="17"/>
      <c r="I114" s="17"/>
      <c r="L114" s="13"/>
      <c r="M114" s="13"/>
      <c r="N114" s="17"/>
      <c r="O114" s="17"/>
      <c r="Q114" s="13"/>
      <c r="R114" s="13"/>
      <c r="S114" s="39"/>
      <c r="T114" s="39"/>
    </row>
    <row r="115" spans="1:20" x14ac:dyDescent="0.2">
      <c r="B115" s="38"/>
      <c r="C115" s="38"/>
      <c r="D115" s="38"/>
      <c r="E115" s="17"/>
      <c r="F115" s="17"/>
      <c r="G115" s="17"/>
      <c r="H115" s="17"/>
      <c r="I115" s="17"/>
      <c r="L115" s="13"/>
      <c r="M115" s="13"/>
      <c r="N115" s="17"/>
      <c r="O115" s="17"/>
      <c r="Q115" s="13"/>
      <c r="R115" s="13"/>
      <c r="S115" s="39"/>
      <c r="T115" s="39"/>
    </row>
    <row r="116" spans="1:20" x14ac:dyDescent="0.2">
      <c r="A116" s="46" t="s">
        <v>80</v>
      </c>
      <c r="B116" s="64"/>
      <c r="C116" s="38"/>
      <c r="D116" s="38"/>
      <c r="E116" s="17"/>
      <c r="F116" s="17"/>
      <c r="G116" s="17"/>
      <c r="H116" s="17"/>
      <c r="I116" s="17"/>
      <c r="L116" s="13"/>
      <c r="M116" s="13"/>
      <c r="N116" s="17"/>
      <c r="O116" s="17"/>
      <c r="Q116" s="13"/>
      <c r="R116" s="13"/>
      <c r="S116" s="39"/>
      <c r="T116" s="39"/>
    </row>
    <row r="117" spans="1:20" ht="25.5" x14ac:dyDescent="0.2">
      <c r="A117" s="46" t="s">
        <v>69</v>
      </c>
      <c r="B117" s="65" t="s">
        <v>81</v>
      </c>
      <c r="C117" s="38"/>
      <c r="D117" s="38"/>
      <c r="E117" s="17"/>
      <c r="F117" s="17"/>
      <c r="G117" s="17"/>
      <c r="H117" s="17"/>
      <c r="I117" s="17"/>
      <c r="L117" s="13"/>
      <c r="M117" s="13"/>
      <c r="N117" s="17"/>
      <c r="O117" s="17"/>
      <c r="Q117" s="13"/>
      <c r="R117" s="13"/>
      <c r="S117" s="39"/>
      <c r="T117" s="39"/>
    </row>
    <row r="118" spans="1:20" x14ac:dyDescent="0.2">
      <c r="A118" s="44">
        <v>6</v>
      </c>
      <c r="B118" s="66">
        <v>7.5212344356955854E-2</v>
      </c>
      <c r="C118" s="38"/>
      <c r="D118" s="38"/>
      <c r="E118" s="17"/>
      <c r="F118" s="17"/>
      <c r="G118" s="17"/>
      <c r="H118" s="17"/>
      <c r="I118" s="17"/>
      <c r="L118" s="13"/>
      <c r="M118" s="13"/>
      <c r="N118" s="17"/>
      <c r="O118" s="17"/>
      <c r="Q118" s="13"/>
      <c r="R118" s="13"/>
      <c r="S118" s="39"/>
      <c r="T118" s="39"/>
    </row>
    <row r="119" spans="1:20" x14ac:dyDescent="0.2">
      <c r="A119" s="46">
        <v>6</v>
      </c>
      <c r="B119" s="67">
        <v>0.16605723915980941</v>
      </c>
      <c r="C119" s="38"/>
      <c r="D119" s="38"/>
      <c r="E119" s="60"/>
      <c r="F119" s="60"/>
      <c r="G119" s="17"/>
      <c r="H119" s="17"/>
      <c r="I119" s="17"/>
      <c r="L119" s="13"/>
      <c r="M119" s="13"/>
      <c r="N119" s="17"/>
      <c r="O119" s="17"/>
      <c r="Q119" s="13"/>
      <c r="R119" s="13"/>
      <c r="S119" s="39"/>
      <c r="T119" s="39"/>
    </row>
    <row r="120" spans="1:20" x14ac:dyDescent="0.2">
      <c r="B120" s="38"/>
      <c r="C120" s="38"/>
      <c r="D120" s="35"/>
      <c r="E120" s="60"/>
      <c r="F120" s="60"/>
      <c r="G120" s="17"/>
      <c r="H120" s="17"/>
      <c r="I120" s="17"/>
      <c r="L120" s="13"/>
      <c r="M120" s="13"/>
      <c r="N120" s="17"/>
      <c r="O120" s="17"/>
      <c r="Q120" s="13"/>
      <c r="R120" s="13"/>
      <c r="S120" s="39"/>
      <c r="T120" s="39"/>
    </row>
    <row r="121" spans="1:20" x14ac:dyDescent="0.2">
      <c r="A121" s="12" t="s">
        <v>74</v>
      </c>
      <c r="B121" s="36"/>
      <c r="C121" s="38"/>
      <c r="D121" s="38"/>
      <c r="E121" s="68"/>
      <c r="F121" s="60"/>
      <c r="G121" s="17"/>
      <c r="H121" s="17"/>
      <c r="I121" s="17"/>
      <c r="L121" s="13"/>
      <c r="M121" s="13"/>
      <c r="N121" s="17"/>
      <c r="O121" s="17"/>
      <c r="Q121" s="13"/>
      <c r="R121" s="13"/>
      <c r="S121" s="39"/>
      <c r="T121" s="39"/>
    </row>
    <row r="122" spans="1:20" x14ac:dyDescent="0.2">
      <c r="A122" s="12" t="s">
        <v>69</v>
      </c>
      <c r="B122" s="51" t="s">
        <v>75</v>
      </c>
      <c r="C122" s="38"/>
      <c r="D122" s="38"/>
      <c r="E122" s="17"/>
      <c r="F122" s="17"/>
      <c r="G122" s="17"/>
      <c r="H122" s="17"/>
      <c r="I122" s="17"/>
      <c r="L122" s="13"/>
      <c r="M122" s="13"/>
      <c r="N122" s="17"/>
      <c r="O122" s="17"/>
      <c r="Q122" s="13"/>
      <c r="R122" s="13"/>
      <c r="S122" s="39"/>
      <c r="T122" s="39"/>
    </row>
    <row r="123" spans="1:20" x14ac:dyDescent="0.2">
      <c r="A123" s="2">
        <v>6</v>
      </c>
      <c r="B123" s="38">
        <v>1.8646551918231129</v>
      </c>
      <c r="C123" s="38"/>
      <c r="D123" s="38"/>
      <c r="E123" s="17"/>
      <c r="F123" s="17"/>
      <c r="G123" s="17"/>
      <c r="H123" s="17"/>
      <c r="I123" s="17"/>
      <c r="L123" s="13"/>
      <c r="M123" s="13"/>
      <c r="N123" s="17"/>
      <c r="O123" s="17"/>
      <c r="Q123" s="13"/>
      <c r="R123" s="13"/>
      <c r="S123" s="39"/>
      <c r="T123" s="39"/>
    </row>
    <row r="124" spans="1:20" x14ac:dyDescent="0.2">
      <c r="A124" s="12">
        <v>7</v>
      </c>
      <c r="B124" s="20">
        <v>1.3538230963982048</v>
      </c>
      <c r="C124" s="38"/>
      <c r="D124" s="38"/>
      <c r="E124" s="17"/>
      <c r="F124" s="17"/>
      <c r="G124" s="17"/>
      <c r="H124" s="17"/>
      <c r="I124" s="17"/>
      <c r="L124" s="13"/>
      <c r="M124" s="13"/>
      <c r="N124" s="17"/>
      <c r="O124" s="17"/>
      <c r="Q124" s="13"/>
      <c r="R124" s="13"/>
      <c r="S124" s="39"/>
      <c r="T124" s="39"/>
    </row>
    <row r="125" spans="1:20" x14ac:dyDescent="0.2">
      <c r="B125" s="38"/>
      <c r="C125" s="38"/>
      <c r="D125" s="38"/>
      <c r="E125" s="17"/>
      <c r="F125" s="17"/>
      <c r="G125" s="17"/>
      <c r="H125" s="17"/>
      <c r="I125" s="17"/>
      <c r="L125" s="13"/>
      <c r="M125" s="13"/>
      <c r="N125" s="17"/>
      <c r="O125" s="17"/>
      <c r="Q125" s="13"/>
      <c r="R125" s="13"/>
      <c r="S125" s="39"/>
      <c r="T125" s="39"/>
    </row>
    <row r="126" spans="1:20" x14ac:dyDescent="0.2">
      <c r="B126" s="38"/>
      <c r="C126" s="38"/>
      <c r="D126" s="38"/>
      <c r="E126" s="17"/>
      <c r="F126" s="17"/>
      <c r="G126" s="17"/>
      <c r="H126" s="17"/>
      <c r="I126" s="17"/>
      <c r="L126" s="13"/>
      <c r="M126" s="13"/>
      <c r="N126" s="17"/>
      <c r="O126" s="17"/>
      <c r="Q126" s="13"/>
      <c r="R126" s="13"/>
      <c r="S126" s="39"/>
      <c r="T126" s="39"/>
    </row>
    <row r="127" spans="1:20" x14ac:dyDescent="0.2">
      <c r="B127" s="38"/>
      <c r="C127" s="38"/>
      <c r="D127" s="38"/>
      <c r="E127" s="17"/>
      <c r="F127" s="17"/>
      <c r="G127" s="17"/>
      <c r="H127" s="17"/>
      <c r="I127" s="17"/>
      <c r="L127" s="13"/>
      <c r="M127" s="13"/>
      <c r="N127" s="17"/>
      <c r="O127" s="17"/>
      <c r="Q127" s="13"/>
      <c r="R127" s="13"/>
      <c r="S127" s="39"/>
      <c r="T127" s="39"/>
    </row>
    <row r="128" spans="1:20" x14ac:dyDescent="0.2">
      <c r="B128" s="38"/>
      <c r="C128" s="38"/>
      <c r="D128" s="38"/>
      <c r="E128" s="17"/>
      <c r="F128" s="17"/>
      <c r="G128" s="17"/>
      <c r="H128" s="17"/>
      <c r="I128" s="17"/>
      <c r="L128" s="13"/>
      <c r="M128" s="13"/>
      <c r="N128" s="17"/>
      <c r="O128" s="17"/>
      <c r="Q128" s="13"/>
      <c r="R128" s="13"/>
      <c r="S128" s="39"/>
      <c r="T128" s="39"/>
    </row>
    <row r="129" spans="2:20" x14ac:dyDescent="0.2">
      <c r="B129" s="38"/>
      <c r="C129" s="38"/>
      <c r="D129" s="38"/>
      <c r="E129" s="17"/>
      <c r="F129" s="17"/>
      <c r="G129" s="17"/>
      <c r="H129" s="17"/>
      <c r="I129" s="17"/>
      <c r="L129" s="13"/>
      <c r="M129" s="13"/>
      <c r="N129" s="17"/>
      <c r="O129" s="17"/>
      <c r="Q129" s="13"/>
      <c r="R129" s="13"/>
      <c r="S129" s="39"/>
      <c r="T129" s="39"/>
    </row>
    <row r="130" spans="2:20" x14ac:dyDescent="0.2">
      <c r="B130" s="38"/>
      <c r="C130" s="38"/>
      <c r="D130" s="38"/>
      <c r="E130" s="17"/>
      <c r="F130" s="17"/>
      <c r="G130" s="17"/>
      <c r="H130" s="17"/>
      <c r="I130" s="17"/>
      <c r="L130" s="13"/>
      <c r="M130" s="13"/>
      <c r="N130" s="17"/>
      <c r="O130" s="17"/>
      <c r="Q130" s="13"/>
      <c r="R130" s="13"/>
      <c r="S130" s="39"/>
      <c r="T130" s="39"/>
    </row>
    <row r="131" spans="2:20" x14ac:dyDescent="0.2">
      <c r="B131" s="38"/>
      <c r="C131" s="38"/>
      <c r="D131" s="38"/>
      <c r="E131" s="17"/>
      <c r="F131" s="17"/>
      <c r="G131" s="17"/>
      <c r="H131" s="17"/>
      <c r="I131" s="17"/>
      <c r="L131" s="13"/>
      <c r="M131" s="13"/>
      <c r="N131" s="17"/>
      <c r="O131" s="17"/>
      <c r="Q131" s="13"/>
      <c r="R131" s="13"/>
      <c r="S131" s="39"/>
      <c r="T131" s="39"/>
    </row>
    <row r="132" spans="2:20" x14ac:dyDescent="0.2">
      <c r="B132" s="38"/>
      <c r="C132" s="38"/>
      <c r="D132" s="38"/>
      <c r="E132" s="17"/>
      <c r="F132" s="17"/>
      <c r="G132" s="17"/>
      <c r="H132" s="17"/>
      <c r="I132" s="17"/>
      <c r="L132" s="13"/>
      <c r="M132" s="13"/>
      <c r="N132" s="17"/>
      <c r="O132" s="17"/>
      <c r="Q132" s="13"/>
      <c r="R132" s="13"/>
      <c r="S132" s="39"/>
      <c r="T132" s="39"/>
    </row>
    <row r="133" spans="2:20" x14ac:dyDescent="0.2">
      <c r="B133" s="38"/>
      <c r="C133" s="38"/>
      <c r="D133" s="38"/>
      <c r="E133" s="17"/>
      <c r="F133" s="17"/>
      <c r="G133" s="17"/>
      <c r="H133" s="17"/>
      <c r="I133" s="17"/>
      <c r="L133" s="13"/>
      <c r="M133" s="13"/>
      <c r="N133" s="17"/>
      <c r="O133" s="17"/>
      <c r="Q133" s="13"/>
      <c r="R133" s="13"/>
      <c r="S133" s="39"/>
      <c r="T133" s="39"/>
    </row>
    <row r="134" spans="2:20" x14ac:dyDescent="0.2">
      <c r="B134" s="38"/>
      <c r="C134" s="38"/>
      <c r="D134" s="38"/>
      <c r="E134" s="17"/>
      <c r="F134" s="17"/>
      <c r="G134" s="17"/>
      <c r="H134" s="17"/>
      <c r="I134" s="17"/>
      <c r="L134" s="13"/>
      <c r="M134" s="13"/>
      <c r="N134" s="17"/>
      <c r="O134" s="17"/>
      <c r="Q134" s="13"/>
      <c r="R134" s="13"/>
      <c r="S134" s="39"/>
      <c r="T134" s="39"/>
    </row>
    <row r="135" spans="2:20" x14ac:dyDescent="0.2">
      <c r="B135" s="38"/>
      <c r="C135" s="38"/>
      <c r="D135" s="38"/>
      <c r="E135" s="17"/>
      <c r="F135" s="17"/>
      <c r="G135" s="17"/>
      <c r="H135" s="17"/>
      <c r="I135" s="17"/>
      <c r="L135" s="13"/>
      <c r="M135" s="13"/>
      <c r="N135" s="17"/>
      <c r="O135" s="17"/>
      <c r="Q135" s="13"/>
      <c r="R135" s="13"/>
      <c r="S135" s="39"/>
      <c r="T135" s="39"/>
    </row>
    <row r="136" spans="2:20" x14ac:dyDescent="0.2">
      <c r="B136" s="38"/>
      <c r="C136" s="38"/>
      <c r="D136" s="38"/>
      <c r="E136" s="17"/>
      <c r="F136" s="17"/>
      <c r="G136" s="17"/>
      <c r="H136" s="17"/>
      <c r="I136" s="17"/>
      <c r="L136" s="13"/>
      <c r="M136" s="13"/>
      <c r="N136" s="17"/>
      <c r="O136" s="17"/>
      <c r="Q136" s="13"/>
      <c r="R136" s="13"/>
      <c r="S136" s="39"/>
      <c r="T136" s="39"/>
    </row>
    <row r="137" spans="2:20" x14ac:dyDescent="0.2">
      <c r="B137" s="38"/>
      <c r="C137" s="38"/>
      <c r="D137" s="38"/>
      <c r="E137" s="17"/>
      <c r="F137" s="17"/>
      <c r="G137" s="17"/>
      <c r="H137" s="17"/>
      <c r="I137" s="17"/>
      <c r="L137" s="13"/>
      <c r="M137" s="13"/>
      <c r="N137" s="17"/>
      <c r="O137" s="17"/>
      <c r="Q137" s="13"/>
      <c r="R137" s="13"/>
      <c r="S137" s="39"/>
      <c r="T137" s="39"/>
    </row>
    <row r="138" spans="2:20" x14ac:dyDescent="0.2">
      <c r="B138" s="38"/>
      <c r="C138" s="38"/>
      <c r="D138" s="38"/>
      <c r="E138" s="17"/>
      <c r="F138" s="17"/>
      <c r="G138" s="17"/>
      <c r="H138" s="17"/>
      <c r="I138" s="17"/>
      <c r="L138" s="13"/>
      <c r="M138" s="13"/>
      <c r="N138" s="17"/>
      <c r="O138" s="17"/>
      <c r="Q138" s="13"/>
      <c r="R138" s="13"/>
      <c r="S138" s="39"/>
      <c r="T138" s="39"/>
    </row>
    <row r="139" spans="2:20" x14ac:dyDescent="0.2">
      <c r="B139" s="38"/>
      <c r="C139" s="38"/>
      <c r="D139" s="38"/>
      <c r="E139" s="17"/>
      <c r="F139" s="17"/>
      <c r="G139" s="17"/>
      <c r="H139" s="17"/>
      <c r="I139" s="17"/>
      <c r="L139" s="13"/>
      <c r="M139" s="13"/>
      <c r="N139" s="17"/>
      <c r="O139" s="17"/>
      <c r="Q139" s="13"/>
      <c r="R139" s="13"/>
      <c r="S139" s="39"/>
      <c r="T139" s="39"/>
    </row>
    <row r="140" spans="2:20" x14ac:dyDescent="0.2">
      <c r="B140" s="38"/>
      <c r="C140" s="38"/>
      <c r="D140" s="38"/>
      <c r="E140" s="17"/>
      <c r="F140" s="17"/>
      <c r="G140" s="17"/>
      <c r="H140" s="17"/>
      <c r="I140" s="17"/>
      <c r="L140" s="13"/>
      <c r="M140" s="13"/>
      <c r="N140" s="17"/>
      <c r="O140" s="17"/>
      <c r="Q140" s="13"/>
      <c r="R140" s="13"/>
      <c r="S140" s="39"/>
      <c r="T140" s="39"/>
    </row>
    <row r="141" spans="2:20" x14ac:dyDescent="0.2">
      <c r="B141" s="38"/>
      <c r="C141" s="38"/>
      <c r="D141" s="38"/>
      <c r="E141" s="17"/>
      <c r="F141" s="17"/>
      <c r="G141" s="17"/>
      <c r="H141" s="17"/>
      <c r="I141" s="17"/>
      <c r="L141" s="13"/>
      <c r="M141" s="13"/>
      <c r="N141" s="17"/>
      <c r="O141" s="17"/>
      <c r="Q141" s="13"/>
      <c r="R141" s="13"/>
      <c r="S141" s="39"/>
      <c r="T141" s="39"/>
    </row>
    <row r="142" spans="2:20" x14ac:dyDescent="0.2">
      <c r="B142" s="38"/>
      <c r="C142" s="38"/>
      <c r="D142" s="38"/>
      <c r="E142" s="17"/>
      <c r="F142" s="17"/>
      <c r="G142" s="17"/>
      <c r="H142" s="17"/>
      <c r="I142" s="17"/>
      <c r="L142" s="13"/>
      <c r="M142" s="13"/>
      <c r="N142" s="17"/>
      <c r="O142" s="17"/>
      <c r="Q142" s="13"/>
      <c r="R142" s="13"/>
      <c r="S142" s="39"/>
      <c r="T142" s="39"/>
    </row>
    <row r="143" spans="2:20" x14ac:dyDescent="0.2">
      <c r="B143" s="38"/>
      <c r="C143" s="38"/>
      <c r="D143" s="38"/>
      <c r="E143" s="17"/>
      <c r="F143" s="17"/>
      <c r="G143" s="17"/>
      <c r="H143" s="17"/>
      <c r="I143" s="17"/>
      <c r="L143" s="13"/>
      <c r="M143" s="13"/>
      <c r="N143" s="17"/>
      <c r="O143" s="17"/>
      <c r="Q143" s="13"/>
      <c r="R143" s="13"/>
      <c r="S143" s="39"/>
      <c r="T143" s="39"/>
    </row>
    <row r="144" spans="2:20" x14ac:dyDescent="0.2">
      <c r="B144" s="38"/>
      <c r="C144" s="38"/>
      <c r="D144" s="38"/>
      <c r="E144" s="17"/>
      <c r="F144" s="17"/>
      <c r="G144" s="17"/>
      <c r="H144" s="17"/>
      <c r="I144" s="17"/>
      <c r="L144" s="13"/>
      <c r="M144" s="13"/>
      <c r="N144" s="17"/>
      <c r="O144" s="17"/>
      <c r="Q144" s="13"/>
      <c r="R144" s="13"/>
      <c r="S144" s="39"/>
      <c r="T144" s="39"/>
    </row>
    <row r="145" spans="1:20" x14ac:dyDescent="0.2">
      <c r="B145" s="38"/>
      <c r="C145" s="38"/>
      <c r="D145" s="38"/>
      <c r="E145" s="17"/>
      <c r="F145" s="17"/>
      <c r="G145" s="17"/>
      <c r="H145" s="17"/>
      <c r="I145" s="17"/>
      <c r="L145" s="13"/>
      <c r="M145" s="13"/>
      <c r="N145" s="17"/>
      <c r="O145" s="17"/>
      <c r="Q145" s="13"/>
      <c r="R145" s="13"/>
      <c r="S145" s="39"/>
      <c r="T145" s="39"/>
    </row>
    <row r="146" spans="1:20" x14ac:dyDescent="0.2">
      <c r="B146" s="38"/>
      <c r="C146" s="38"/>
      <c r="D146" s="38"/>
      <c r="E146" s="17"/>
      <c r="F146" s="17"/>
      <c r="G146" s="17"/>
      <c r="H146" s="17"/>
      <c r="I146" s="17"/>
      <c r="L146" s="13"/>
      <c r="M146" s="13"/>
      <c r="N146" s="17"/>
      <c r="O146" s="17"/>
      <c r="Q146" s="13"/>
      <c r="R146" s="13"/>
      <c r="S146" s="39"/>
      <c r="T146" s="39"/>
    </row>
    <row r="147" spans="1:20" ht="15.75" x14ac:dyDescent="0.2">
      <c r="A147" s="1" t="s">
        <v>83</v>
      </c>
      <c r="B147" s="38"/>
      <c r="C147" s="38"/>
      <c r="D147" s="38"/>
      <c r="E147" s="17"/>
      <c r="F147" s="17"/>
      <c r="G147" s="17"/>
      <c r="H147" s="17"/>
      <c r="I147" s="17"/>
      <c r="L147" s="13"/>
      <c r="M147" s="13"/>
      <c r="N147" s="17"/>
      <c r="O147" s="17"/>
      <c r="Q147" s="13"/>
      <c r="R147" s="13"/>
      <c r="S147" s="39"/>
      <c r="T147" s="39"/>
    </row>
    <row r="148" spans="1:20" x14ac:dyDescent="0.2">
      <c r="B148" s="38"/>
      <c r="C148" s="38"/>
      <c r="D148" s="38"/>
      <c r="E148" s="17"/>
      <c r="F148" s="17"/>
      <c r="G148" s="17"/>
      <c r="H148" s="17"/>
      <c r="I148" s="17"/>
      <c r="L148" s="13"/>
      <c r="M148" s="13"/>
      <c r="N148" s="17"/>
      <c r="O148" s="17"/>
      <c r="Q148" s="13"/>
      <c r="R148" s="13"/>
      <c r="S148" s="39"/>
      <c r="T148" s="39"/>
    </row>
    <row r="149" spans="1:20" x14ac:dyDescent="0.2">
      <c r="B149" s="38"/>
      <c r="C149" s="38"/>
      <c r="D149" s="38"/>
      <c r="E149" s="17"/>
      <c r="F149" s="17"/>
      <c r="G149" s="17"/>
      <c r="H149" s="17"/>
      <c r="I149" s="17"/>
      <c r="L149" s="13"/>
      <c r="M149" s="13"/>
      <c r="N149" s="17"/>
      <c r="O149" s="17"/>
      <c r="Q149" s="13"/>
      <c r="R149" s="13"/>
      <c r="S149" s="39"/>
      <c r="T149" s="39"/>
    </row>
    <row r="150" spans="1:20" x14ac:dyDescent="0.2">
      <c r="B150" s="38"/>
      <c r="C150" s="38"/>
      <c r="D150" s="38"/>
      <c r="E150" s="17"/>
      <c r="F150" s="17"/>
      <c r="G150" s="17"/>
      <c r="H150" s="17"/>
      <c r="I150" s="17"/>
      <c r="L150" s="13"/>
      <c r="M150" s="13"/>
      <c r="N150" s="17"/>
      <c r="O150" s="17"/>
      <c r="Q150" s="13"/>
      <c r="R150" s="13"/>
      <c r="S150" s="39"/>
      <c r="T150" s="39"/>
    </row>
    <row r="151" spans="1:20" x14ac:dyDescent="0.2">
      <c r="B151" s="38"/>
      <c r="C151" s="38"/>
      <c r="D151" s="38"/>
      <c r="E151" s="17"/>
      <c r="F151" s="17"/>
      <c r="G151" s="17"/>
      <c r="H151" s="17"/>
      <c r="I151" s="17"/>
      <c r="L151" s="13"/>
      <c r="M151" s="13"/>
      <c r="N151" s="17"/>
      <c r="O151" s="17"/>
      <c r="Q151" s="13"/>
      <c r="R151" s="13"/>
      <c r="S151" s="39"/>
      <c r="T151" s="39"/>
    </row>
    <row r="152" spans="1:20" x14ac:dyDescent="0.2">
      <c r="B152" s="38"/>
      <c r="C152" s="38"/>
      <c r="D152" s="38"/>
      <c r="E152" s="17"/>
      <c r="F152" s="17"/>
      <c r="G152" s="17"/>
      <c r="H152" s="17"/>
      <c r="I152" s="17"/>
      <c r="L152" s="13"/>
      <c r="M152" s="13"/>
      <c r="N152" s="17"/>
      <c r="O152" s="17"/>
      <c r="Q152" s="13"/>
      <c r="R152" s="13"/>
      <c r="S152" s="39"/>
      <c r="T152" s="39"/>
    </row>
    <row r="153" spans="1:20" x14ac:dyDescent="0.2">
      <c r="B153" s="38"/>
      <c r="C153" s="38"/>
      <c r="D153" s="38"/>
      <c r="E153" s="17"/>
      <c r="F153" s="17"/>
      <c r="G153" s="17"/>
      <c r="H153" s="17"/>
      <c r="I153" s="17"/>
      <c r="L153" s="13"/>
      <c r="M153" s="13"/>
      <c r="N153" s="17"/>
      <c r="O153" s="17"/>
      <c r="Q153" s="13"/>
      <c r="R153" s="13"/>
      <c r="S153" s="39"/>
      <c r="T153" s="39"/>
    </row>
    <row r="154" spans="1:20" x14ac:dyDescent="0.2">
      <c r="B154" s="38"/>
      <c r="C154" s="38"/>
      <c r="D154" s="38"/>
      <c r="E154" s="17"/>
      <c r="F154" s="17"/>
      <c r="G154" s="17"/>
      <c r="H154" s="17"/>
      <c r="I154" s="17"/>
      <c r="L154" s="13"/>
      <c r="M154" s="13"/>
      <c r="N154" s="17"/>
      <c r="O154" s="17"/>
      <c r="Q154" s="13"/>
      <c r="R154" s="13"/>
      <c r="S154" s="39"/>
      <c r="T154" s="39"/>
    </row>
    <row r="155" spans="1:20" x14ac:dyDescent="0.2">
      <c r="B155" s="38"/>
      <c r="C155" s="38"/>
      <c r="D155" s="38"/>
      <c r="E155" s="17"/>
      <c r="F155" s="17"/>
      <c r="G155" s="17"/>
      <c r="H155" s="17"/>
      <c r="I155" s="17"/>
      <c r="L155" s="13"/>
      <c r="M155" s="13"/>
      <c r="N155" s="17"/>
      <c r="O155" s="17"/>
      <c r="Q155" s="13"/>
      <c r="R155" s="13"/>
      <c r="S155" s="39"/>
      <c r="T155" s="39"/>
    </row>
    <row r="156" spans="1:20" x14ac:dyDescent="0.2">
      <c r="B156" s="38"/>
      <c r="C156" s="38"/>
      <c r="D156" s="38"/>
      <c r="E156" s="17"/>
      <c r="F156" s="17"/>
      <c r="G156" s="17"/>
      <c r="H156" s="17"/>
      <c r="I156" s="17"/>
      <c r="M156" s="13"/>
      <c r="N156" s="17"/>
      <c r="O156" s="17"/>
      <c r="Q156" s="13"/>
      <c r="R156" s="13"/>
      <c r="S156" s="39"/>
      <c r="T156" s="39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7423" r:id="rId4">
          <objectPr defaultSize="0" autoPict="0" r:id="rId5">
            <anchor moveWithCells="1" sizeWithCells="1">
              <from>
                <xdr:col>0</xdr:col>
                <xdr:colOff>0</xdr:colOff>
                <xdr:row>27</xdr:row>
                <xdr:rowOff>0</xdr:rowOff>
              </from>
              <to>
                <xdr:col>1</xdr:col>
                <xdr:colOff>1066800</xdr:colOff>
                <xdr:row>29</xdr:row>
                <xdr:rowOff>9525</xdr:rowOff>
              </to>
            </anchor>
          </objectPr>
        </oleObject>
      </mc:Choice>
      <mc:Fallback>
        <oleObject progId="Equation.3" shapeId="17423" r:id="rId4"/>
      </mc:Fallback>
    </mc:AlternateContent>
    <mc:AlternateContent xmlns:mc="http://schemas.openxmlformats.org/markup-compatibility/2006">
      <mc:Choice Requires="x14">
        <oleObject progId="Equation.3" shapeId="17425" r:id="rId6">
          <objectPr defaultSize="0" r:id="rId7">
            <anchor moveWithCells="1" sizeWithCells="1">
              <from>
                <xdr:col>0</xdr:col>
                <xdr:colOff>38100</xdr:colOff>
                <xdr:row>42</xdr:row>
                <xdr:rowOff>152400</xdr:rowOff>
              </from>
              <to>
                <xdr:col>0</xdr:col>
                <xdr:colOff>2190750</xdr:colOff>
                <xdr:row>47</xdr:row>
                <xdr:rowOff>0</xdr:rowOff>
              </to>
            </anchor>
          </objectPr>
        </oleObject>
      </mc:Choice>
      <mc:Fallback>
        <oleObject progId="Equation.3" shapeId="17425" r:id="rId6"/>
      </mc:Fallback>
    </mc:AlternateContent>
    <mc:AlternateContent xmlns:mc="http://schemas.openxmlformats.org/markup-compatibility/2006">
      <mc:Choice Requires="x14">
        <oleObject progId="Equation.3" shapeId="17426" r:id="rId8">
          <objectPr defaultSize="0" autoPict="0" r:id="rId9">
            <anchor moveWithCells="1" sizeWithCells="1">
              <from>
                <xdr:col>0</xdr:col>
                <xdr:colOff>0</xdr:colOff>
                <xdr:row>30</xdr:row>
                <xdr:rowOff>57150</xdr:rowOff>
              </from>
              <to>
                <xdr:col>0</xdr:col>
                <xdr:colOff>1781175</xdr:colOff>
                <xdr:row>32</xdr:row>
                <xdr:rowOff>28575</xdr:rowOff>
              </to>
            </anchor>
          </objectPr>
        </oleObject>
      </mc:Choice>
      <mc:Fallback>
        <oleObject progId="Equation.3" shapeId="17426" r:id="rId8"/>
      </mc:Fallback>
    </mc:AlternateContent>
    <mc:AlternateContent xmlns:mc="http://schemas.openxmlformats.org/markup-compatibility/2006">
      <mc:Choice Requires="x14">
        <oleObject progId="Equation.3" shapeId="17427" r:id="rId10">
          <objectPr defaultSize="0" autoPict="0" r:id="rId11">
            <anchor moveWithCells="1" sizeWithCells="1">
              <from>
                <xdr:col>0</xdr:col>
                <xdr:colOff>0</xdr:colOff>
                <xdr:row>39</xdr:row>
                <xdr:rowOff>66675</xdr:rowOff>
              </from>
              <to>
                <xdr:col>0</xdr:col>
                <xdr:colOff>714375</xdr:colOff>
                <xdr:row>41</xdr:row>
                <xdr:rowOff>142875</xdr:rowOff>
              </to>
            </anchor>
          </objectPr>
        </oleObject>
      </mc:Choice>
      <mc:Fallback>
        <oleObject progId="Equation.3" shapeId="17427" r:id="rId10"/>
      </mc:Fallback>
    </mc:AlternateContent>
    <mc:AlternateContent xmlns:mc="http://schemas.openxmlformats.org/markup-compatibility/2006">
      <mc:Choice Requires="x14">
        <oleObject progId="Equation.3" shapeId="17428" r:id="rId12">
          <objectPr defaultSize="0" autoPict="0" r:id="rId13">
            <anchor moveWithCells="1" sizeWithCells="1">
              <from>
                <xdr:col>0</xdr:col>
                <xdr:colOff>0</xdr:colOff>
                <xdr:row>53</xdr:row>
                <xdr:rowOff>0</xdr:rowOff>
              </from>
              <to>
                <xdr:col>0</xdr:col>
                <xdr:colOff>1438275</xdr:colOff>
                <xdr:row>55</xdr:row>
                <xdr:rowOff>85725</xdr:rowOff>
              </to>
            </anchor>
          </objectPr>
        </oleObject>
      </mc:Choice>
      <mc:Fallback>
        <oleObject progId="Equation.3" shapeId="17428" r:id="rId12"/>
      </mc:Fallback>
    </mc:AlternateContent>
    <mc:AlternateContent xmlns:mc="http://schemas.openxmlformats.org/markup-compatibility/2006">
      <mc:Choice Requires="x14">
        <oleObject progId="Equation.3" shapeId="17429" r:id="rId14">
          <objectPr defaultSize="0" autoPict="0" r:id="rId15">
            <anchor moveWithCells="1" sizeWithCells="1">
              <from>
                <xdr:col>0</xdr:col>
                <xdr:colOff>47625</xdr:colOff>
                <xdr:row>48</xdr:row>
                <xdr:rowOff>66675</xdr:rowOff>
              </from>
              <to>
                <xdr:col>0</xdr:col>
                <xdr:colOff>1447800</xdr:colOff>
                <xdr:row>50</xdr:row>
                <xdr:rowOff>152400</xdr:rowOff>
              </to>
            </anchor>
          </objectPr>
        </oleObject>
      </mc:Choice>
      <mc:Fallback>
        <oleObject progId="Equation.3" shapeId="17429" r:id="rId14"/>
      </mc:Fallback>
    </mc:AlternateContent>
    <mc:AlternateContent xmlns:mc="http://schemas.openxmlformats.org/markup-compatibility/2006">
      <mc:Choice Requires="x14">
        <oleObject progId="Equation.3" shapeId="17431" r:id="rId16">
          <objectPr defaultSize="0" r:id="rId17">
            <anchor moveWithCells="1">
              <from>
                <xdr:col>0</xdr:col>
                <xdr:colOff>28575</xdr:colOff>
                <xdr:row>33</xdr:row>
                <xdr:rowOff>104775</xdr:rowOff>
              </from>
              <to>
                <xdr:col>1</xdr:col>
                <xdr:colOff>200025</xdr:colOff>
                <xdr:row>37</xdr:row>
                <xdr:rowOff>123825</xdr:rowOff>
              </to>
            </anchor>
          </objectPr>
        </oleObject>
      </mc:Choice>
      <mc:Fallback>
        <oleObject progId="Equation.3" shapeId="17431" r:id="rId1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F6696-FAC6-469D-9111-E4907CFAB2C2}">
  <dimension ref="A1:AI156"/>
  <sheetViews>
    <sheetView workbookViewId="0"/>
  </sheetViews>
  <sheetFormatPr defaultRowHeight="12.75" x14ac:dyDescent="0.2"/>
  <cols>
    <col min="1" max="1" width="36.5703125" style="2" customWidth="1"/>
    <col min="2" max="2" width="18.5703125" style="2" customWidth="1"/>
    <col min="3" max="3" width="13.28515625" style="2" customWidth="1"/>
    <col min="4" max="4" width="13.5703125" style="2" customWidth="1"/>
    <col min="5" max="5" width="15" style="2" customWidth="1"/>
    <col min="6" max="6" width="13.7109375" style="2" bestFit="1" customWidth="1"/>
    <col min="7" max="7" width="14.140625" style="2" customWidth="1"/>
    <col min="8" max="8" width="13.5703125" style="2" customWidth="1"/>
    <col min="9" max="9" width="15.140625" style="2" customWidth="1"/>
    <col min="10" max="10" width="14.7109375" style="2" customWidth="1"/>
    <col min="11" max="11" width="15.140625" style="2" customWidth="1"/>
    <col min="12" max="12" width="12.140625" style="2" customWidth="1"/>
    <col min="13" max="13" width="9.140625" style="2"/>
    <col min="14" max="14" width="12" style="2" customWidth="1"/>
    <col min="15" max="15" width="10.28515625" style="2" customWidth="1"/>
    <col min="16" max="16" width="10.5703125" style="2" customWidth="1"/>
    <col min="17" max="17" width="10.7109375" style="2" customWidth="1"/>
    <col min="18" max="16384" width="9.140625" style="2"/>
  </cols>
  <sheetData>
    <row r="1" spans="1:35" x14ac:dyDescent="0.2">
      <c r="A1" s="2" t="s">
        <v>156</v>
      </c>
    </row>
    <row r="2" spans="1:35" x14ac:dyDescent="0.2">
      <c r="A2" s="2" t="s">
        <v>157</v>
      </c>
    </row>
    <row r="3" spans="1:35" x14ac:dyDescent="0.2">
      <c r="A3" s="2" t="s">
        <v>121</v>
      </c>
    </row>
    <row r="4" spans="1:35" x14ac:dyDescent="0.2">
      <c r="A4" s="49" t="s">
        <v>112</v>
      </c>
    </row>
    <row r="6" spans="1:35" x14ac:dyDescent="0.2">
      <c r="A6" s="89" t="s">
        <v>114</v>
      </c>
      <c r="B6" s="113"/>
      <c r="C6" s="10"/>
      <c r="D6" s="10"/>
      <c r="I6" s="17"/>
    </row>
    <row r="7" spans="1:35" x14ac:dyDescent="0.2">
      <c r="A7" s="46" t="s">
        <v>153</v>
      </c>
      <c r="B7" s="50"/>
      <c r="C7" s="12"/>
      <c r="D7" s="12"/>
      <c r="I7" s="17"/>
    </row>
    <row r="8" spans="1:35" ht="25.5" x14ac:dyDescent="0.2">
      <c r="A8" s="12"/>
      <c r="B8" s="12" t="s">
        <v>25</v>
      </c>
      <c r="C8" s="12" t="s">
        <v>56</v>
      </c>
      <c r="D8" s="51" t="s">
        <v>105</v>
      </c>
      <c r="E8" s="52"/>
      <c r="J8" s="17"/>
    </row>
    <row r="9" spans="1:35" ht="15.75" x14ac:dyDescent="0.3">
      <c r="A9" s="44" t="s">
        <v>22</v>
      </c>
      <c r="B9" s="45" t="s">
        <v>124</v>
      </c>
      <c r="C9" s="13">
        <v>150000</v>
      </c>
      <c r="D9" s="13">
        <v>150000</v>
      </c>
      <c r="E9" s="53"/>
      <c r="J9" s="17"/>
    </row>
    <row r="10" spans="1:35" ht="15.75" x14ac:dyDescent="0.3">
      <c r="A10" s="44" t="s">
        <v>26</v>
      </c>
      <c r="B10" s="45" t="s">
        <v>125</v>
      </c>
      <c r="C10" s="13">
        <v>100000</v>
      </c>
      <c r="D10" s="16">
        <v>75000</v>
      </c>
      <c r="E10" s="54"/>
      <c r="J10" s="17"/>
    </row>
    <row r="11" spans="1:35" x14ac:dyDescent="0.2">
      <c r="A11" s="44" t="s">
        <v>14</v>
      </c>
      <c r="B11" s="45" t="s">
        <v>6</v>
      </c>
      <c r="C11" s="15">
        <v>0.4</v>
      </c>
      <c r="D11" s="15">
        <v>0.4</v>
      </c>
      <c r="E11" s="55"/>
      <c r="J11" s="17"/>
      <c r="AH11" s="2">
        <v>0</v>
      </c>
      <c r="AI11" s="2">
        <v>100000</v>
      </c>
    </row>
    <row r="12" spans="1:35" ht="15.75" x14ac:dyDescent="0.3">
      <c r="A12" s="2" t="s">
        <v>106</v>
      </c>
      <c r="B12" s="41" t="s">
        <v>126</v>
      </c>
      <c r="C12" s="15">
        <v>0</v>
      </c>
      <c r="D12" s="15">
        <v>-0.25</v>
      </c>
      <c r="E12" s="55"/>
      <c r="J12" s="17"/>
    </row>
    <row r="13" spans="1:35" ht="15.75" x14ac:dyDescent="0.3">
      <c r="A13" s="2" t="s">
        <v>15</v>
      </c>
      <c r="B13" s="45" t="s">
        <v>127</v>
      </c>
      <c r="C13" s="13">
        <v>40000</v>
      </c>
      <c r="D13" s="13">
        <v>30000</v>
      </c>
      <c r="E13" s="10"/>
      <c r="J13" s="17"/>
      <c r="AH13" s="2">
        <v>15</v>
      </c>
      <c r="AI13" s="2">
        <v>100000</v>
      </c>
    </row>
    <row r="14" spans="1:35" x14ac:dyDescent="0.2">
      <c r="A14" s="2" t="s">
        <v>16</v>
      </c>
      <c r="B14" s="45" t="s">
        <v>101</v>
      </c>
      <c r="C14" s="13">
        <v>20000</v>
      </c>
      <c r="D14" s="13">
        <v>30000</v>
      </c>
      <c r="E14" s="53"/>
      <c r="J14" s="17"/>
    </row>
    <row r="15" spans="1:35" x14ac:dyDescent="0.2">
      <c r="A15" s="2" t="s">
        <v>107</v>
      </c>
      <c r="B15" s="41" t="s">
        <v>84</v>
      </c>
      <c r="C15" s="17">
        <v>0</v>
      </c>
      <c r="D15" s="17">
        <v>0</v>
      </c>
      <c r="E15" s="53"/>
      <c r="J15" s="17"/>
    </row>
    <row r="16" spans="1:35" ht="15.75" x14ac:dyDescent="0.3">
      <c r="A16" s="2" t="s">
        <v>17</v>
      </c>
      <c r="B16" s="45" t="s">
        <v>128</v>
      </c>
      <c r="C16" s="13">
        <v>90000</v>
      </c>
      <c r="D16" s="2">
        <v>90000</v>
      </c>
      <c r="E16" s="10"/>
    </row>
    <row r="17" spans="1:35" ht="15.75" x14ac:dyDescent="0.3">
      <c r="A17" s="2" t="s">
        <v>18</v>
      </c>
      <c r="B17" s="45" t="s">
        <v>129</v>
      </c>
      <c r="C17" s="13">
        <v>50000</v>
      </c>
      <c r="D17" s="13">
        <v>75000</v>
      </c>
      <c r="E17" s="10"/>
    </row>
    <row r="18" spans="1:35" ht="15.75" x14ac:dyDescent="0.3">
      <c r="A18" s="2" t="s">
        <v>97</v>
      </c>
      <c r="B18" s="45" t="s">
        <v>130</v>
      </c>
      <c r="C18" s="17">
        <v>0.33333333333333331</v>
      </c>
      <c r="D18" s="17">
        <v>0.5</v>
      </c>
      <c r="E18" s="10"/>
    </row>
    <row r="19" spans="1:35" ht="15.75" x14ac:dyDescent="0.3">
      <c r="A19" s="2" t="s">
        <v>29</v>
      </c>
      <c r="B19" s="45" t="s">
        <v>131</v>
      </c>
      <c r="C19" s="17">
        <v>0.15</v>
      </c>
      <c r="D19" s="17">
        <v>0.15</v>
      </c>
      <c r="E19" s="10"/>
    </row>
    <row r="20" spans="1:35" ht="15.75" x14ac:dyDescent="0.3">
      <c r="A20" s="2" t="s">
        <v>30</v>
      </c>
      <c r="B20" s="45" t="s">
        <v>131</v>
      </c>
      <c r="C20" s="17">
        <v>-0.15</v>
      </c>
      <c r="D20" s="17"/>
      <c r="E20" s="10"/>
    </row>
    <row r="21" spans="1:35" ht="27" x14ac:dyDescent="0.3">
      <c r="A21" s="90" t="s">
        <v>152</v>
      </c>
      <c r="B21" s="45" t="s">
        <v>132</v>
      </c>
      <c r="C21" s="56">
        <v>0.5</v>
      </c>
      <c r="D21" s="56">
        <v>1</v>
      </c>
      <c r="E21" s="53"/>
      <c r="AH21" s="2">
        <v>0</v>
      </c>
      <c r="AI21" s="2">
        <v>0</v>
      </c>
    </row>
    <row r="22" spans="1:35" ht="15.75" x14ac:dyDescent="0.3">
      <c r="A22" s="2" t="s">
        <v>86</v>
      </c>
      <c r="B22" s="45" t="s">
        <v>133</v>
      </c>
      <c r="C22" s="13">
        <v>60000</v>
      </c>
      <c r="D22" s="13">
        <v>60000</v>
      </c>
      <c r="E22" s="55"/>
      <c r="AH22" s="2">
        <v>40</v>
      </c>
      <c r="AI22" s="2">
        <v>0</v>
      </c>
    </row>
    <row r="23" spans="1:35" ht="15.75" x14ac:dyDescent="0.3">
      <c r="A23" s="10" t="s">
        <v>20</v>
      </c>
      <c r="B23" s="45" t="s">
        <v>134</v>
      </c>
      <c r="C23" s="57">
        <v>3</v>
      </c>
      <c r="D23" s="57">
        <v>2</v>
      </c>
      <c r="E23" s="58"/>
      <c r="Y23" s="13"/>
    </row>
    <row r="24" spans="1:35" x14ac:dyDescent="0.2">
      <c r="A24" s="19" t="s">
        <v>108</v>
      </c>
      <c r="B24" s="47" t="s">
        <v>96</v>
      </c>
      <c r="C24" s="20">
        <v>1.5</v>
      </c>
      <c r="D24" s="20">
        <v>2</v>
      </c>
      <c r="E24" s="53"/>
      <c r="Y24" s="13"/>
      <c r="AH24" s="2">
        <v>0</v>
      </c>
      <c r="AI24" s="2">
        <v>0.15</v>
      </c>
    </row>
    <row r="25" spans="1:35" x14ac:dyDescent="0.2">
      <c r="C25" s="13"/>
      <c r="D25" s="13"/>
      <c r="E25" s="13"/>
      <c r="Y25" s="13"/>
    </row>
    <row r="26" spans="1:35" x14ac:dyDescent="0.2">
      <c r="A26" s="21" t="s">
        <v>87</v>
      </c>
      <c r="B26" s="10"/>
      <c r="C26" s="13"/>
      <c r="D26" s="13"/>
      <c r="E26" s="13"/>
      <c r="Y26" s="13"/>
    </row>
    <row r="27" spans="1:35" x14ac:dyDescent="0.2">
      <c r="A27" s="2" t="s">
        <v>90</v>
      </c>
      <c r="B27" s="10"/>
      <c r="C27" s="13"/>
      <c r="D27" s="13"/>
      <c r="E27" s="13"/>
      <c r="Y27" s="13"/>
    </row>
    <row r="28" spans="1:35" x14ac:dyDescent="0.2">
      <c r="A28" s="10"/>
      <c r="B28" s="10"/>
      <c r="C28" s="13"/>
      <c r="D28" s="13"/>
      <c r="E28" s="13"/>
      <c r="Y28" s="13"/>
    </row>
    <row r="29" spans="1:35" x14ac:dyDescent="0.2">
      <c r="A29" s="10"/>
      <c r="B29" s="10"/>
      <c r="C29" s="13"/>
      <c r="D29" s="13"/>
      <c r="E29" s="13"/>
      <c r="Y29" s="13"/>
    </row>
    <row r="30" spans="1:35" x14ac:dyDescent="0.2">
      <c r="A30" s="2" t="s">
        <v>91</v>
      </c>
      <c r="B30" s="10"/>
      <c r="C30" s="13"/>
      <c r="D30" s="13"/>
      <c r="E30" s="13"/>
      <c r="Y30" s="13"/>
    </row>
    <row r="31" spans="1:35" x14ac:dyDescent="0.2">
      <c r="A31" s="10"/>
      <c r="B31" s="10"/>
      <c r="C31" s="13"/>
      <c r="D31" s="13"/>
      <c r="E31" s="13"/>
      <c r="Y31" s="13"/>
    </row>
    <row r="32" spans="1:35" x14ac:dyDescent="0.2">
      <c r="A32" s="10"/>
      <c r="B32" s="10"/>
      <c r="C32" s="13"/>
      <c r="D32" s="13"/>
      <c r="E32" s="13"/>
      <c r="Y32" s="13"/>
    </row>
    <row r="33" spans="1:25" x14ac:dyDescent="0.2">
      <c r="A33" s="2" t="s">
        <v>92</v>
      </c>
      <c r="B33" s="10"/>
      <c r="C33" s="13"/>
      <c r="D33" s="13"/>
      <c r="E33" s="13"/>
      <c r="Y33" s="13"/>
    </row>
    <row r="34" spans="1:25" x14ac:dyDescent="0.2">
      <c r="A34" s="10"/>
      <c r="B34" s="10"/>
      <c r="C34" s="13"/>
      <c r="D34" s="13"/>
      <c r="E34" s="13"/>
      <c r="Y34" s="13"/>
    </row>
    <row r="35" spans="1:25" x14ac:dyDescent="0.2">
      <c r="A35" s="10"/>
      <c r="B35" s="10"/>
      <c r="C35" s="13"/>
      <c r="D35" s="13"/>
      <c r="E35" s="13"/>
      <c r="Y35" s="13"/>
    </row>
    <row r="36" spans="1:25" x14ac:dyDescent="0.2">
      <c r="A36" s="10"/>
      <c r="B36" s="10"/>
      <c r="C36" s="13"/>
      <c r="D36" s="13"/>
      <c r="E36" s="13"/>
      <c r="Y36" s="13"/>
    </row>
    <row r="37" spans="1:25" x14ac:dyDescent="0.2">
      <c r="A37" s="10"/>
      <c r="B37" s="10"/>
      <c r="C37" s="13"/>
      <c r="D37" s="13"/>
      <c r="E37" s="13"/>
      <c r="Y37" s="13"/>
    </row>
    <row r="38" spans="1:25" x14ac:dyDescent="0.2">
      <c r="A38" s="10"/>
      <c r="B38" s="10"/>
      <c r="C38" s="13"/>
      <c r="D38" s="13"/>
      <c r="E38" s="13"/>
      <c r="Y38" s="13"/>
    </row>
    <row r="39" spans="1:25" x14ac:dyDescent="0.2">
      <c r="A39" s="2" t="s">
        <v>89</v>
      </c>
      <c r="B39" s="10"/>
      <c r="C39" s="13"/>
      <c r="D39" s="13"/>
      <c r="E39" s="13"/>
      <c r="Y39" s="13"/>
    </row>
    <row r="40" spans="1:25" x14ac:dyDescent="0.2">
      <c r="B40" s="10"/>
      <c r="C40" s="13"/>
      <c r="D40" s="13"/>
      <c r="E40" s="13"/>
      <c r="Y40" s="13"/>
    </row>
    <row r="41" spans="1:25" x14ac:dyDescent="0.2">
      <c r="A41" s="10"/>
      <c r="B41" s="10"/>
      <c r="C41" s="13"/>
      <c r="D41" s="13"/>
      <c r="E41" s="13"/>
      <c r="Y41" s="13"/>
    </row>
    <row r="42" spans="1:25" x14ac:dyDescent="0.2">
      <c r="A42" s="10"/>
      <c r="B42" s="10"/>
      <c r="C42" s="13"/>
      <c r="D42" s="13"/>
      <c r="E42" s="13"/>
      <c r="Y42" s="13"/>
    </row>
    <row r="43" spans="1:25" x14ac:dyDescent="0.2">
      <c r="A43" s="2" t="s">
        <v>93</v>
      </c>
      <c r="C43" s="13"/>
      <c r="D43" s="13"/>
      <c r="E43" s="13"/>
      <c r="Y43" s="13"/>
    </row>
    <row r="44" spans="1:25" x14ac:dyDescent="0.2">
      <c r="A44" s="10"/>
      <c r="B44" s="10"/>
      <c r="C44" s="13"/>
      <c r="D44" s="13"/>
      <c r="E44" s="13"/>
      <c r="Y44" s="13"/>
    </row>
    <row r="45" spans="1:25" x14ac:dyDescent="0.2">
      <c r="A45" s="10"/>
      <c r="B45" s="10"/>
      <c r="C45" s="13"/>
      <c r="D45" s="13"/>
      <c r="E45" s="13"/>
      <c r="Y45" s="13"/>
    </row>
    <row r="46" spans="1:25" x14ac:dyDescent="0.2">
      <c r="A46" s="10"/>
      <c r="C46" s="13"/>
      <c r="D46" s="13"/>
      <c r="E46" s="13"/>
      <c r="Y46" s="13"/>
    </row>
    <row r="47" spans="1:25" x14ac:dyDescent="0.2">
      <c r="A47" s="10"/>
      <c r="B47" s="10"/>
      <c r="C47" s="13"/>
      <c r="D47" s="13"/>
      <c r="E47" s="13"/>
      <c r="Y47" s="13"/>
    </row>
    <row r="48" spans="1:25" x14ac:dyDescent="0.2">
      <c r="A48" s="2" t="s">
        <v>88</v>
      </c>
      <c r="B48" s="10"/>
      <c r="C48" s="13"/>
      <c r="D48" s="13"/>
      <c r="E48" s="13"/>
      <c r="Y48" s="13"/>
    </row>
    <row r="49" spans="1:35" x14ac:dyDescent="0.2">
      <c r="A49" s="10"/>
      <c r="B49" s="10"/>
      <c r="C49" s="13"/>
      <c r="D49" s="13"/>
      <c r="E49" s="13"/>
      <c r="Y49" s="13"/>
    </row>
    <row r="50" spans="1:35" x14ac:dyDescent="0.2">
      <c r="A50" s="10"/>
      <c r="B50" s="10"/>
      <c r="C50" s="13"/>
      <c r="D50" s="13"/>
      <c r="E50" s="13"/>
      <c r="Y50" s="13"/>
    </row>
    <row r="51" spans="1:35" x14ac:dyDescent="0.2">
      <c r="A51" s="10"/>
      <c r="B51" s="10"/>
      <c r="C51" s="13"/>
      <c r="D51" s="13"/>
      <c r="E51" s="13"/>
      <c r="Y51" s="13"/>
    </row>
    <row r="52" spans="1:35" x14ac:dyDescent="0.2">
      <c r="A52" s="2" t="s">
        <v>94</v>
      </c>
      <c r="B52" s="10"/>
      <c r="C52" s="59"/>
      <c r="D52" s="59"/>
      <c r="E52" s="59"/>
      <c r="G52" s="41"/>
      <c r="H52" s="15"/>
      <c r="R52" s="15"/>
      <c r="AH52" s="2">
        <v>40</v>
      </c>
      <c r="AI52" s="2">
        <v>0.15</v>
      </c>
    </row>
    <row r="53" spans="1:35" x14ac:dyDescent="0.2">
      <c r="B53" s="10"/>
      <c r="F53" s="41"/>
      <c r="P53" s="15"/>
    </row>
    <row r="54" spans="1:35" x14ac:dyDescent="0.2">
      <c r="B54" s="10"/>
      <c r="F54" s="41"/>
      <c r="P54" s="15"/>
    </row>
    <row r="55" spans="1:35" x14ac:dyDescent="0.2">
      <c r="B55" s="10"/>
      <c r="F55" s="41"/>
      <c r="G55" s="17"/>
      <c r="P55" s="15"/>
    </row>
    <row r="56" spans="1:35" x14ac:dyDescent="0.2">
      <c r="A56" s="10"/>
      <c r="B56" s="10"/>
      <c r="F56" s="41"/>
      <c r="P56" s="15"/>
    </row>
    <row r="57" spans="1:35" x14ac:dyDescent="0.2">
      <c r="A57" s="21" t="s">
        <v>32</v>
      </c>
      <c r="B57" s="10"/>
    </row>
    <row r="58" spans="1:35" ht="15.75" customHeight="1" x14ac:dyDescent="0.2">
      <c r="A58" s="12"/>
      <c r="B58" s="12"/>
      <c r="C58" s="12"/>
      <c r="D58" s="12"/>
      <c r="E58" s="12"/>
      <c r="F58" s="12"/>
      <c r="G58" s="12"/>
      <c r="H58" s="12"/>
    </row>
    <row r="59" spans="1:35" ht="60.75" customHeight="1" x14ac:dyDescent="0.2">
      <c r="A59" s="12" t="s">
        <v>21</v>
      </c>
      <c r="B59" s="51" t="s">
        <v>76</v>
      </c>
      <c r="C59" s="51" t="s">
        <v>117</v>
      </c>
      <c r="D59" s="51" t="s">
        <v>71</v>
      </c>
      <c r="E59" s="51" t="s">
        <v>85</v>
      </c>
      <c r="F59" s="51" t="s">
        <v>85</v>
      </c>
      <c r="G59" s="51" t="s">
        <v>78</v>
      </c>
      <c r="H59" s="51" t="s">
        <v>118</v>
      </c>
      <c r="I59" s="30"/>
      <c r="J59" s="30"/>
      <c r="K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 spans="1:35" x14ac:dyDescent="0.2">
      <c r="A60" s="2">
        <v>0</v>
      </c>
      <c r="B60" s="38">
        <v>150000</v>
      </c>
      <c r="C60" s="38">
        <v>150000</v>
      </c>
      <c r="E60" s="17"/>
      <c r="F60" s="17"/>
      <c r="G60" s="60">
        <v>3</v>
      </c>
      <c r="H60" s="60">
        <v>2</v>
      </c>
      <c r="I60" s="38"/>
      <c r="L60" s="13"/>
      <c r="M60" s="17"/>
      <c r="N60" s="17"/>
      <c r="Q60" s="13"/>
      <c r="R60" s="13"/>
      <c r="S60" s="39"/>
      <c r="U60" s="39"/>
      <c r="V60" s="38"/>
      <c r="W60" s="40"/>
      <c r="X60" s="38"/>
    </row>
    <row r="61" spans="1:35" x14ac:dyDescent="0.2">
      <c r="A61" s="2">
        <v>1</v>
      </c>
      <c r="B61" s="38">
        <v>157500</v>
      </c>
      <c r="C61" s="38">
        <v>161250</v>
      </c>
      <c r="D61" s="17">
        <v>4.9999999999999996E-2</v>
      </c>
      <c r="E61" s="17">
        <v>7.4999999999999997E-2</v>
      </c>
      <c r="F61" s="17">
        <v>7.4999999999999997E-2</v>
      </c>
      <c r="G61" s="60">
        <v>2.7391304347826089</v>
      </c>
      <c r="H61" s="60">
        <v>1.8695652173913044</v>
      </c>
      <c r="I61" s="38"/>
      <c r="J61" s="17"/>
      <c r="K61" s="17"/>
      <c r="L61" s="13"/>
      <c r="M61" s="17"/>
      <c r="N61" s="17"/>
      <c r="Q61" s="13"/>
      <c r="R61" s="13"/>
      <c r="S61" s="39"/>
      <c r="T61" s="17"/>
      <c r="V61" s="40"/>
      <c r="W61" s="40"/>
      <c r="X61" s="17"/>
      <c r="Y61" s="17"/>
    </row>
    <row r="62" spans="1:35" x14ac:dyDescent="0.2">
      <c r="A62" s="2">
        <v>2</v>
      </c>
      <c r="B62" s="38">
        <v>166125</v>
      </c>
      <c r="C62" s="38">
        <v>174187.5</v>
      </c>
      <c r="D62" s="17">
        <v>5.4761904761904755E-2</v>
      </c>
      <c r="E62" s="17">
        <v>8.0232558139534879E-2</v>
      </c>
      <c r="F62" s="17">
        <v>8.0232558139534879E-2</v>
      </c>
      <c r="G62" s="60">
        <v>2.512287334593573</v>
      </c>
      <c r="H62" s="60">
        <v>1.7561436672967865</v>
      </c>
      <c r="I62" s="38"/>
      <c r="J62" s="17"/>
      <c r="K62" s="17"/>
      <c r="L62" s="13"/>
      <c r="M62" s="17"/>
      <c r="N62" s="17"/>
      <c r="Q62" s="13"/>
      <c r="R62" s="13"/>
      <c r="S62" s="39"/>
      <c r="T62" s="17"/>
      <c r="V62" s="40"/>
      <c r="W62" s="40"/>
      <c r="X62" s="17"/>
      <c r="Y62" s="17"/>
    </row>
    <row r="63" spans="1:35" x14ac:dyDescent="0.2">
      <c r="A63" s="2">
        <v>3</v>
      </c>
      <c r="B63" s="38">
        <v>176043.74999999997</v>
      </c>
      <c r="C63" s="38">
        <v>189065.62499999997</v>
      </c>
      <c r="D63" s="17">
        <v>5.9706546275395025E-2</v>
      </c>
      <c r="E63" s="17">
        <v>8.5414424111948328E-2</v>
      </c>
      <c r="F63" s="17">
        <v>8.5414424111948328E-2</v>
      </c>
      <c r="G63" s="60">
        <v>2.3150324648639766</v>
      </c>
      <c r="H63" s="60">
        <v>1.6575162324319883</v>
      </c>
      <c r="I63" s="38"/>
      <c r="J63" s="17"/>
      <c r="K63" s="17"/>
      <c r="L63" s="13"/>
      <c r="M63" s="17"/>
      <c r="N63" s="17"/>
      <c r="Q63" s="13"/>
      <c r="R63" s="13"/>
      <c r="S63" s="39"/>
      <c r="T63" s="17"/>
      <c r="V63" s="40"/>
      <c r="W63" s="40"/>
      <c r="X63" s="17"/>
      <c r="Y63" s="17"/>
    </row>
    <row r="64" spans="1:35" x14ac:dyDescent="0.2">
      <c r="A64" s="2">
        <v>4</v>
      </c>
      <c r="B64" s="38">
        <v>187450.31249999997</v>
      </c>
      <c r="C64" s="38">
        <v>206175.46874999997</v>
      </c>
      <c r="D64" s="17">
        <v>6.4793907764405148E-2</v>
      </c>
      <c r="E64" s="17">
        <v>9.049685129171417E-2</v>
      </c>
      <c r="F64" s="17">
        <v>9.049685129171417E-2</v>
      </c>
      <c r="G64" s="60">
        <v>2.1435064911860668</v>
      </c>
      <c r="H64" s="60">
        <v>1.5717532455930334</v>
      </c>
      <c r="I64" s="38"/>
      <c r="J64" s="17"/>
      <c r="K64" s="17"/>
      <c r="L64" s="13"/>
      <c r="M64" s="17"/>
      <c r="N64" s="17"/>
      <c r="Q64" s="13"/>
      <c r="R64" s="13"/>
      <c r="S64" s="39"/>
      <c r="T64" s="17"/>
      <c r="V64" s="40"/>
      <c r="W64" s="40"/>
      <c r="X64" s="17"/>
      <c r="Y64" s="17"/>
    </row>
    <row r="65" spans="1:25" x14ac:dyDescent="0.2">
      <c r="A65" s="2">
        <v>5</v>
      </c>
      <c r="B65" s="38">
        <v>200567.85937499997</v>
      </c>
      <c r="C65" s="38">
        <v>225851.78906249994</v>
      </c>
      <c r="D65" s="17">
        <v>6.9978794380510814E-2</v>
      </c>
      <c r="E65" s="17">
        <v>9.5434827585422891E-2</v>
      </c>
      <c r="F65" s="17">
        <v>9.5434827585422891E-2</v>
      </c>
      <c r="G65" s="60">
        <v>1.9943534705965797</v>
      </c>
      <c r="H65" s="60">
        <v>1.4971767352982899</v>
      </c>
      <c r="I65" s="38"/>
      <c r="J65" s="17"/>
      <c r="K65" s="17"/>
      <c r="L65" s="13"/>
      <c r="M65" s="17"/>
      <c r="N65" s="17"/>
      <c r="Q65" s="13"/>
      <c r="R65" s="13"/>
      <c r="S65" s="39"/>
      <c r="T65" s="17"/>
      <c r="V65" s="40"/>
      <c r="W65" s="40"/>
      <c r="X65" s="17"/>
      <c r="Y65" s="17"/>
    </row>
    <row r="66" spans="1:25" x14ac:dyDescent="0.2">
      <c r="A66" s="2">
        <v>6</v>
      </c>
      <c r="B66" s="38">
        <v>215653.03828124996</v>
      </c>
      <c r="C66" s="38">
        <v>248479.55742187492</v>
      </c>
      <c r="D66" s="17">
        <v>7.5212344356955854E-2</v>
      </c>
      <c r="E66" s="17">
        <v>0.15221913589649194</v>
      </c>
      <c r="F66" s="17">
        <v>0.10018857257364125</v>
      </c>
      <c r="G66" s="60">
        <v>1.8646551918231129</v>
      </c>
      <c r="H66" s="60">
        <v>1.4323275959115565</v>
      </c>
      <c r="I66" s="38"/>
      <c r="J66" s="61"/>
      <c r="K66" s="35"/>
      <c r="L66" s="13"/>
      <c r="M66" s="17"/>
      <c r="N66" s="17"/>
      <c r="P66" s="13"/>
      <c r="Q66" s="13"/>
      <c r="R66" s="39"/>
      <c r="S66" s="39"/>
      <c r="T66" s="17"/>
      <c r="V66" s="40"/>
      <c r="W66" s="40"/>
      <c r="X66" s="17"/>
      <c r="Y66" s="17"/>
    </row>
    <row r="67" spans="1:25" x14ac:dyDescent="0.2">
      <c r="A67" s="2">
        <v>7</v>
      </c>
      <c r="B67" s="38">
        <v>233000.99402343741</v>
      </c>
      <c r="C67" s="38">
        <v>274501.49103515613</v>
      </c>
      <c r="D67" s="17">
        <v>8.0443827179298391E-2</v>
      </c>
      <c r="E67" s="17">
        <v>0.10472464569429563</v>
      </c>
      <c r="F67" s="17"/>
      <c r="G67" s="60">
        <v>1.7518740798461854</v>
      </c>
      <c r="H67" s="60">
        <v>1.3759370399230928</v>
      </c>
      <c r="I67" s="38"/>
      <c r="J67" s="17"/>
      <c r="K67" s="13"/>
      <c r="L67" s="13"/>
      <c r="M67" s="17"/>
      <c r="N67" s="17"/>
      <c r="P67" s="13"/>
      <c r="Q67" s="13"/>
      <c r="R67" s="39"/>
      <c r="S67" s="39"/>
      <c r="T67" s="17"/>
      <c r="V67" s="40"/>
      <c r="W67" s="40"/>
      <c r="X67" s="40"/>
      <c r="Y67" s="17"/>
    </row>
    <row r="68" spans="1:25" x14ac:dyDescent="0.2">
      <c r="A68" s="2">
        <v>8</v>
      </c>
      <c r="B68" s="38">
        <v>252951.14312695301</v>
      </c>
      <c r="C68" s="38">
        <v>304426.71469042951</v>
      </c>
      <c r="D68" s="17">
        <v>8.5622592243142268E-2</v>
      </c>
      <c r="E68" s="17">
        <v>0.10901661605707202</v>
      </c>
      <c r="F68" s="17"/>
      <c r="G68" s="60">
        <v>1.653803547692335</v>
      </c>
      <c r="H68" s="60">
        <v>1.3269017738461675</v>
      </c>
      <c r="I68" s="38"/>
      <c r="J68" s="17"/>
      <c r="K68" s="13"/>
      <c r="L68" s="13"/>
      <c r="M68" s="17"/>
      <c r="N68" s="17"/>
      <c r="P68" s="13"/>
      <c r="Q68" s="13"/>
      <c r="R68" s="39"/>
      <c r="S68" s="39"/>
      <c r="T68" s="17"/>
      <c r="V68" s="40"/>
      <c r="W68" s="40"/>
      <c r="X68" s="40"/>
      <c r="Y68" s="17"/>
    </row>
    <row r="69" spans="1:25" x14ac:dyDescent="0.2">
      <c r="A69" s="2">
        <v>9</v>
      </c>
      <c r="B69" s="38">
        <v>275893.81459599594</v>
      </c>
      <c r="C69" s="38">
        <v>338840.72189399396</v>
      </c>
      <c r="D69" s="17">
        <v>9.0700011019631224E-2</v>
      </c>
      <c r="E69" s="17">
        <v>0.11304529314570803</v>
      </c>
      <c r="F69" s="17"/>
      <c r="G69" s="60">
        <v>1.5685248240802916</v>
      </c>
      <c r="H69" s="60">
        <v>1.2842624120401458</v>
      </c>
      <c r="I69" s="38"/>
      <c r="J69" s="17"/>
      <c r="K69" s="13"/>
      <c r="L69" s="13"/>
      <c r="M69" s="17"/>
      <c r="N69" s="17"/>
      <c r="P69" s="13"/>
      <c r="Q69" s="13"/>
      <c r="R69" s="39"/>
      <c r="S69" s="39"/>
      <c r="T69" s="17"/>
      <c r="V69" s="40"/>
      <c r="W69" s="40"/>
      <c r="X69" s="40"/>
      <c r="Y69" s="17"/>
    </row>
    <row r="70" spans="1:25" x14ac:dyDescent="0.2">
      <c r="A70" s="2">
        <v>10</v>
      </c>
      <c r="B70" s="38">
        <v>302277.88678539533</v>
      </c>
      <c r="C70" s="38">
        <v>378416.83017809299</v>
      </c>
      <c r="D70" s="17">
        <v>9.5631256641381404E-2</v>
      </c>
      <c r="E70" s="17">
        <v>0.11679855969755737</v>
      </c>
      <c r="F70" s="17"/>
      <c r="G70" s="60">
        <v>1.4943694122437317</v>
      </c>
      <c r="H70" s="60">
        <v>1.2471847061218659</v>
      </c>
      <c r="I70" s="38"/>
      <c r="J70" s="62"/>
      <c r="K70" s="13"/>
      <c r="L70" s="13"/>
      <c r="M70" s="17"/>
      <c r="N70" s="17"/>
      <c r="P70" s="13"/>
      <c r="Q70" s="13"/>
      <c r="R70" s="39"/>
      <c r="S70" s="39"/>
      <c r="T70" s="17"/>
      <c r="V70" s="40"/>
      <c r="W70" s="40"/>
      <c r="X70" s="40"/>
      <c r="Y70" s="17"/>
    </row>
    <row r="71" spans="1:25" x14ac:dyDescent="0.2">
      <c r="A71" s="2">
        <v>11</v>
      </c>
      <c r="B71" s="38">
        <v>332619.56980320462</v>
      </c>
      <c r="C71" s="38">
        <v>423929.35470480693</v>
      </c>
      <c r="D71" s="17">
        <v>0.10037678687144795</v>
      </c>
      <c r="E71" s="17">
        <v>0.1202708782939029</v>
      </c>
      <c r="F71" s="17"/>
      <c r="G71" s="60">
        <v>1.4298864454293319</v>
      </c>
      <c r="H71" s="60">
        <v>1.2149432227146659</v>
      </c>
      <c r="J71" s="17"/>
      <c r="K71" s="13"/>
      <c r="L71" s="13"/>
      <c r="M71" s="17"/>
      <c r="N71" s="17"/>
      <c r="P71" s="13"/>
      <c r="Q71" s="13"/>
      <c r="R71" s="39"/>
      <c r="S71" s="39"/>
      <c r="T71" s="17"/>
      <c r="V71" s="40"/>
      <c r="W71" s="40"/>
      <c r="X71" s="40"/>
      <c r="Y71" s="17"/>
    </row>
    <row r="72" spans="1:25" x14ac:dyDescent="0.2">
      <c r="A72" s="2">
        <v>12</v>
      </c>
      <c r="B72" s="38">
        <v>367512.50527368527</v>
      </c>
      <c r="C72" s="38">
        <v>476268.75791052787</v>
      </c>
      <c r="D72" s="17">
        <v>0.10490343515002802</v>
      </c>
      <c r="E72" s="17">
        <v>0.12346255956294022</v>
      </c>
      <c r="F72" s="17"/>
      <c r="G72" s="60">
        <v>1.3738143003733323</v>
      </c>
      <c r="H72" s="60">
        <v>1.1869071501866661</v>
      </c>
      <c r="K72" s="13"/>
      <c r="L72" s="13"/>
      <c r="M72" s="17"/>
      <c r="N72" s="17"/>
      <c r="P72" s="13"/>
      <c r="Q72" s="13"/>
      <c r="R72" s="39"/>
      <c r="S72" s="39"/>
      <c r="T72" s="17"/>
      <c r="V72" s="40"/>
      <c r="W72" s="40"/>
      <c r="X72" s="40"/>
      <c r="Y72" s="17"/>
    </row>
    <row r="73" spans="1:25" x14ac:dyDescent="0.2">
      <c r="A73" s="2">
        <v>13</v>
      </c>
      <c r="B73" s="38">
        <v>407639.38106473809</v>
      </c>
      <c r="C73" s="38">
        <v>536459.0715971071</v>
      </c>
      <c r="D73" s="17">
        <v>0.10918506231827525</v>
      </c>
      <c r="E73" s="17">
        <v>0.12637888311348477</v>
      </c>
      <c r="F73" s="17"/>
      <c r="G73" s="60">
        <v>1.325055913368115</v>
      </c>
      <c r="H73" s="60">
        <v>1.1625279566840574</v>
      </c>
      <c r="K73" s="13"/>
      <c r="L73" s="13"/>
      <c r="M73" s="17"/>
      <c r="N73" s="17"/>
      <c r="P73" s="13"/>
      <c r="Q73" s="13"/>
      <c r="R73" s="39"/>
      <c r="S73" s="39"/>
      <c r="T73" s="17"/>
      <c r="V73" s="40"/>
      <c r="W73" s="40"/>
      <c r="X73" s="40"/>
      <c r="Y73" s="17"/>
    </row>
    <row r="74" spans="1:25" x14ac:dyDescent="0.2">
      <c r="A74" s="2">
        <v>14</v>
      </c>
      <c r="B74" s="38">
        <v>453785.28822444874</v>
      </c>
      <c r="C74" s="38">
        <v>605677.93233667314</v>
      </c>
      <c r="D74" s="17">
        <v>0.1132027701523327</v>
      </c>
      <c r="E74" s="17">
        <v>0.1290291550732709</v>
      </c>
      <c r="F74" s="17"/>
      <c r="G74" s="60">
        <v>1.2826573159722738</v>
      </c>
      <c r="H74" s="60">
        <v>1.141328657986137</v>
      </c>
      <c r="K74" s="13"/>
      <c r="L74" s="13"/>
      <c r="M74" s="17"/>
      <c r="N74" s="17"/>
      <c r="P74" s="13"/>
      <c r="Q74" s="13"/>
      <c r="R74" s="39"/>
      <c r="S74" s="39"/>
      <c r="T74" s="17"/>
      <c r="V74" s="40"/>
      <c r="W74" s="40"/>
      <c r="X74" s="40"/>
      <c r="Y74" s="17"/>
    </row>
    <row r="75" spans="1:25" x14ac:dyDescent="0.2">
      <c r="A75" s="2">
        <v>15</v>
      </c>
      <c r="B75" s="38">
        <v>506853.08145811601</v>
      </c>
      <c r="C75" s="38">
        <v>685279.62218717393</v>
      </c>
      <c r="D75" s="17">
        <v>0.11694471947583109</v>
      </c>
      <c r="E75" s="17">
        <v>0.13142577201616359</v>
      </c>
      <c r="F75" s="17"/>
      <c r="G75" s="60">
        <v>1.245788970410673</v>
      </c>
      <c r="H75" s="60">
        <v>1.1228944852053364</v>
      </c>
      <c r="K75" s="13"/>
      <c r="L75" s="13"/>
      <c r="M75" s="17"/>
      <c r="N75" s="17"/>
      <c r="P75" s="13"/>
      <c r="Q75" s="13"/>
      <c r="R75" s="39"/>
      <c r="S75" s="39"/>
      <c r="T75" s="17"/>
      <c r="V75" s="40"/>
      <c r="W75" s="40"/>
      <c r="X75" s="40"/>
      <c r="Y75" s="17"/>
    </row>
    <row r="76" spans="1:25" x14ac:dyDescent="0.2">
      <c r="A76" s="2">
        <v>16</v>
      </c>
      <c r="B76" s="38">
        <v>567881.04367683327</v>
      </c>
      <c r="C76" s="38">
        <v>776821.56551524997</v>
      </c>
      <c r="D76" s="17">
        <v>0.1204056253207577</v>
      </c>
      <c r="E76" s="17">
        <v>0.1335833437391675</v>
      </c>
      <c r="F76" s="17"/>
      <c r="G76" s="60">
        <v>1.2137295394875418</v>
      </c>
      <c r="H76" s="60">
        <v>1.1068647697437708</v>
      </c>
      <c r="K76" s="13"/>
      <c r="L76" s="13"/>
      <c r="M76" s="17"/>
      <c r="N76" s="17"/>
      <c r="P76" s="13"/>
      <c r="Q76" s="13"/>
      <c r="R76" s="39"/>
      <c r="S76" s="39"/>
      <c r="V76" s="40"/>
      <c r="W76" s="40"/>
      <c r="X76" s="40"/>
      <c r="Y76" s="17"/>
    </row>
    <row r="77" spans="1:25" x14ac:dyDescent="0.2">
      <c r="A77" s="2">
        <v>17</v>
      </c>
      <c r="B77" s="38">
        <v>638063.20022835827</v>
      </c>
      <c r="C77" s="38">
        <v>882094.80034253735</v>
      </c>
      <c r="D77" s="17">
        <v>0.12358601741153359</v>
      </c>
      <c r="E77" s="17">
        <v>0.1355179097756663</v>
      </c>
      <c r="F77" s="17"/>
      <c r="G77" s="60">
        <v>1.1858517734674277</v>
      </c>
      <c r="H77" s="60">
        <v>1.0929258867337137</v>
      </c>
      <c r="K77" s="13"/>
      <c r="L77" s="13"/>
      <c r="M77" s="17"/>
      <c r="N77" s="17"/>
      <c r="P77" s="13"/>
      <c r="Q77" s="13"/>
      <c r="R77" s="39"/>
      <c r="S77" s="39"/>
      <c r="V77" s="40"/>
      <c r="W77" s="40"/>
      <c r="X77" s="40"/>
      <c r="Y77" s="17"/>
    </row>
    <row r="78" spans="1:25" x14ac:dyDescent="0.2">
      <c r="A78" s="2">
        <v>18</v>
      </c>
      <c r="B78" s="38">
        <v>718772.68026261195</v>
      </c>
      <c r="C78" s="38">
        <v>1003159.0203939178</v>
      </c>
      <c r="D78" s="17">
        <v>0.1264913569774411</v>
      </c>
      <c r="E78" s="17">
        <v>0.13724626877334345</v>
      </c>
      <c r="F78" s="17"/>
      <c r="G78" s="60">
        <v>1.1616102377977633</v>
      </c>
      <c r="H78" s="60">
        <v>1.0808051188988816</v>
      </c>
      <c r="K78" s="13"/>
      <c r="L78" s="13"/>
      <c r="M78" s="17"/>
      <c r="N78" s="17"/>
      <c r="P78" s="13"/>
      <c r="Q78" s="13"/>
      <c r="R78" s="39"/>
      <c r="S78" s="39"/>
      <c r="V78" s="40"/>
      <c r="W78" s="40"/>
      <c r="X78" s="40"/>
      <c r="Y78" s="17"/>
    </row>
    <row r="79" spans="1:25" x14ac:dyDescent="0.2">
      <c r="A79" s="2">
        <v>19</v>
      </c>
      <c r="B79" s="38">
        <v>811588.58230200363</v>
      </c>
      <c r="C79" s="38">
        <v>1142382.8734530054</v>
      </c>
      <c r="D79" s="17">
        <v>0.12913109330404768</v>
      </c>
      <c r="E79" s="17">
        <v>0.13878542706461197</v>
      </c>
      <c r="F79" s="17"/>
      <c r="G79" s="60">
        <v>1.1405306415632723</v>
      </c>
      <c r="H79" s="60">
        <v>1.0702653207816362</v>
      </c>
      <c r="K79" s="13"/>
      <c r="L79" s="13"/>
      <c r="M79" s="17"/>
      <c r="N79" s="17"/>
      <c r="P79" s="13"/>
      <c r="Q79" s="13"/>
      <c r="R79" s="39"/>
      <c r="S79" s="39"/>
      <c r="V79" s="40"/>
      <c r="W79" s="40"/>
      <c r="X79" s="40"/>
      <c r="Y79" s="17"/>
    </row>
    <row r="80" spans="1:25" x14ac:dyDescent="0.2">
      <c r="A80" s="12">
        <v>20</v>
      </c>
      <c r="B80" s="20">
        <v>918326.86964730406</v>
      </c>
      <c r="C80" s="20">
        <v>1302490.3044709561</v>
      </c>
      <c r="D80" s="37">
        <v>0.13151772914614723</v>
      </c>
      <c r="E80" s="37">
        <v>0.14015216328830687</v>
      </c>
      <c r="F80" s="37"/>
      <c r="G80" s="63">
        <v>1.1222005578811065</v>
      </c>
      <c r="H80" s="63">
        <v>1.0611002789405533</v>
      </c>
      <c r="K80" s="13"/>
      <c r="L80" s="13"/>
      <c r="M80" s="17"/>
      <c r="N80" s="17"/>
      <c r="P80" s="13"/>
      <c r="Q80" s="13"/>
      <c r="R80" s="39"/>
      <c r="S80" s="39"/>
      <c r="V80" s="40"/>
      <c r="W80" s="40"/>
      <c r="X80" s="40"/>
      <c r="Y80" s="17"/>
    </row>
    <row r="81" spans="1:20" x14ac:dyDescent="0.2">
      <c r="B81" s="38"/>
      <c r="C81" s="38"/>
      <c r="D81" s="38"/>
      <c r="E81" s="17"/>
      <c r="F81" s="17"/>
      <c r="G81" s="17"/>
      <c r="H81" s="17"/>
      <c r="I81" s="17"/>
      <c r="L81" s="13"/>
      <c r="M81" s="13"/>
      <c r="N81" s="17"/>
      <c r="O81" s="17"/>
      <c r="Q81" s="13"/>
      <c r="R81" s="13"/>
      <c r="S81" s="39"/>
      <c r="T81" s="39"/>
    </row>
    <row r="82" spans="1:20" x14ac:dyDescent="0.2">
      <c r="A82" s="12" t="s">
        <v>73</v>
      </c>
      <c r="B82" s="20"/>
      <c r="C82" s="38"/>
      <c r="D82" s="38"/>
      <c r="E82" s="17"/>
      <c r="F82" s="17"/>
      <c r="G82" s="17"/>
      <c r="H82" s="17"/>
      <c r="I82" s="17"/>
      <c r="L82" s="13"/>
      <c r="M82" s="13"/>
      <c r="N82" s="17"/>
      <c r="O82" s="17"/>
      <c r="Q82" s="13"/>
      <c r="R82" s="13"/>
      <c r="S82" s="39"/>
      <c r="T82" s="39"/>
    </row>
    <row r="83" spans="1:20" ht="25.5" x14ac:dyDescent="0.2">
      <c r="A83" s="12" t="s">
        <v>69</v>
      </c>
      <c r="B83" s="51" t="s">
        <v>70</v>
      </c>
      <c r="C83" s="38"/>
      <c r="D83" s="38"/>
      <c r="E83" s="17"/>
      <c r="F83" s="17"/>
      <c r="G83" s="17"/>
      <c r="H83" s="17"/>
      <c r="I83" s="17"/>
      <c r="L83" s="13"/>
      <c r="M83" s="13"/>
      <c r="N83" s="17"/>
      <c r="O83" s="17"/>
      <c r="Q83" s="13"/>
      <c r="R83" s="13"/>
      <c r="S83" s="39"/>
      <c r="T83" s="39"/>
    </row>
    <row r="84" spans="1:20" x14ac:dyDescent="0.2">
      <c r="A84" s="2">
        <v>6</v>
      </c>
      <c r="B84" s="13">
        <v>215653.03828124996</v>
      </c>
      <c r="C84" s="38"/>
      <c r="D84" s="38"/>
      <c r="E84" s="17"/>
      <c r="F84" s="17"/>
      <c r="G84" s="17"/>
      <c r="H84" s="17"/>
      <c r="I84" s="17"/>
      <c r="L84" s="13"/>
      <c r="M84" s="13"/>
      <c r="N84" s="17"/>
      <c r="O84" s="17"/>
      <c r="Q84" s="13"/>
      <c r="R84" s="13"/>
      <c r="S84" s="39"/>
      <c r="T84" s="39"/>
    </row>
    <row r="85" spans="1:20" x14ac:dyDescent="0.2">
      <c r="A85" s="12">
        <v>6</v>
      </c>
      <c r="B85" s="36">
        <v>248479.55742187492</v>
      </c>
      <c r="C85" s="38"/>
      <c r="D85" s="38"/>
      <c r="E85" s="17"/>
      <c r="F85" s="17"/>
      <c r="G85" s="17"/>
      <c r="H85" s="17"/>
      <c r="I85" s="17"/>
      <c r="L85" s="13"/>
      <c r="M85" s="13"/>
      <c r="N85" s="17"/>
      <c r="O85" s="17"/>
      <c r="Q85" s="13"/>
      <c r="R85" s="13"/>
      <c r="S85" s="39"/>
      <c r="T85" s="39"/>
    </row>
    <row r="86" spans="1:20" x14ac:dyDescent="0.2">
      <c r="A86" s="10"/>
      <c r="B86" s="53"/>
      <c r="C86" s="38"/>
      <c r="D86" s="38"/>
      <c r="E86" s="17"/>
      <c r="F86" s="17"/>
      <c r="G86" s="17"/>
      <c r="H86" s="17"/>
      <c r="I86" s="17"/>
      <c r="L86" s="13"/>
      <c r="M86" s="13"/>
      <c r="N86" s="17"/>
      <c r="O86" s="17"/>
      <c r="Q86" s="13"/>
      <c r="R86" s="13"/>
      <c r="S86" s="39"/>
      <c r="T86" s="39"/>
    </row>
    <row r="87" spans="1:20" x14ac:dyDescent="0.2">
      <c r="A87" s="12" t="s">
        <v>74</v>
      </c>
      <c r="B87" s="36"/>
      <c r="C87" s="38"/>
      <c r="D87" s="38"/>
      <c r="E87" s="17"/>
      <c r="F87" s="17"/>
      <c r="G87" s="17"/>
      <c r="H87" s="17"/>
      <c r="I87" s="17"/>
      <c r="L87" s="13"/>
      <c r="M87" s="13"/>
      <c r="N87" s="17"/>
      <c r="O87" s="17"/>
      <c r="Q87" s="13"/>
      <c r="R87" s="13"/>
      <c r="S87" s="39"/>
      <c r="T87" s="39"/>
    </row>
    <row r="88" spans="1:20" x14ac:dyDescent="0.2">
      <c r="A88" s="12" t="s">
        <v>69</v>
      </c>
      <c r="B88" s="51" t="s">
        <v>75</v>
      </c>
      <c r="C88" s="38"/>
      <c r="D88" s="38"/>
      <c r="E88" s="17"/>
      <c r="F88" s="17"/>
      <c r="G88" s="17"/>
      <c r="H88" s="17"/>
      <c r="I88" s="17"/>
      <c r="L88" s="13"/>
      <c r="M88" s="13"/>
      <c r="N88" s="17"/>
      <c r="O88" s="17"/>
      <c r="Q88" s="13"/>
      <c r="R88" s="13"/>
      <c r="S88" s="39"/>
      <c r="T88" s="39"/>
    </row>
    <row r="89" spans="1:20" x14ac:dyDescent="0.2">
      <c r="A89" s="2">
        <v>6</v>
      </c>
      <c r="B89" s="38">
        <v>1.8646551918231129</v>
      </c>
      <c r="C89" s="38"/>
      <c r="D89" s="38"/>
      <c r="E89" s="17"/>
      <c r="F89" s="17"/>
      <c r="G89" s="17"/>
      <c r="H89" s="17"/>
      <c r="I89" s="17"/>
      <c r="L89" s="13"/>
      <c r="M89" s="13"/>
      <c r="N89" s="17"/>
      <c r="O89" s="17"/>
      <c r="Q89" s="13"/>
      <c r="R89" s="13"/>
      <c r="S89" s="39"/>
      <c r="T89" s="39"/>
    </row>
    <row r="90" spans="1:20" x14ac:dyDescent="0.2">
      <c r="A90" s="12">
        <v>6</v>
      </c>
      <c r="B90" s="20">
        <v>1.4323275959115565</v>
      </c>
      <c r="C90" s="38"/>
      <c r="D90" s="38"/>
      <c r="E90" s="17"/>
      <c r="F90" s="17"/>
      <c r="G90" s="17"/>
      <c r="H90" s="17"/>
      <c r="I90" s="17"/>
      <c r="L90" s="13"/>
      <c r="M90" s="13"/>
      <c r="N90" s="17"/>
      <c r="O90" s="17"/>
      <c r="Q90" s="13"/>
      <c r="R90" s="13"/>
      <c r="S90" s="39"/>
      <c r="T90" s="39"/>
    </row>
    <row r="91" spans="1:20" x14ac:dyDescent="0.2">
      <c r="B91" s="38"/>
      <c r="C91" s="38"/>
      <c r="D91" s="38"/>
      <c r="E91" s="17"/>
      <c r="F91" s="17"/>
      <c r="G91" s="17"/>
      <c r="H91" s="17"/>
      <c r="I91" s="17"/>
      <c r="L91" s="13"/>
      <c r="M91" s="13"/>
      <c r="N91" s="17"/>
      <c r="O91" s="17"/>
      <c r="Q91" s="13"/>
      <c r="R91" s="13"/>
      <c r="S91" s="39"/>
      <c r="T91" s="39"/>
    </row>
    <row r="92" spans="1:20" x14ac:dyDescent="0.2">
      <c r="B92" s="38"/>
      <c r="C92" s="38"/>
      <c r="D92" s="38"/>
      <c r="E92" s="17"/>
      <c r="F92" s="17"/>
      <c r="G92" s="17"/>
      <c r="H92" s="17"/>
      <c r="I92" s="17"/>
      <c r="L92" s="13"/>
      <c r="M92" s="13"/>
      <c r="N92" s="17"/>
      <c r="O92" s="17"/>
      <c r="Q92" s="13"/>
      <c r="R92" s="13"/>
      <c r="S92" s="39"/>
      <c r="T92" s="39"/>
    </row>
    <row r="93" spans="1:20" x14ac:dyDescent="0.2">
      <c r="B93" s="38"/>
      <c r="C93" s="38"/>
      <c r="D93" s="38"/>
      <c r="E93" s="17"/>
      <c r="F93" s="17"/>
      <c r="G93" s="17"/>
      <c r="H93" s="17"/>
      <c r="I93" s="17"/>
      <c r="L93" s="13"/>
      <c r="M93" s="13"/>
      <c r="N93" s="17"/>
      <c r="O93" s="17"/>
      <c r="Q93" s="13"/>
      <c r="R93" s="13"/>
      <c r="S93" s="39"/>
      <c r="T93" s="39"/>
    </row>
    <row r="94" spans="1:20" x14ac:dyDescent="0.2">
      <c r="B94" s="38"/>
      <c r="C94" s="38"/>
      <c r="D94" s="38"/>
      <c r="E94" s="17"/>
      <c r="F94" s="17"/>
      <c r="G94" s="17"/>
      <c r="H94" s="17"/>
      <c r="I94" s="17"/>
      <c r="L94" s="13"/>
      <c r="M94" s="13"/>
      <c r="N94" s="17"/>
      <c r="O94" s="17"/>
      <c r="Q94" s="13"/>
      <c r="R94" s="13"/>
      <c r="S94" s="39"/>
      <c r="T94" s="39"/>
    </row>
    <row r="95" spans="1:20" x14ac:dyDescent="0.2">
      <c r="B95" s="38"/>
      <c r="C95" s="38"/>
      <c r="D95" s="38"/>
      <c r="E95" s="17"/>
      <c r="F95" s="17"/>
      <c r="G95" s="17"/>
      <c r="H95" s="17"/>
      <c r="I95" s="17"/>
      <c r="L95" s="13"/>
      <c r="M95" s="13"/>
      <c r="N95" s="17"/>
      <c r="O95" s="17"/>
      <c r="Q95" s="13"/>
      <c r="R95" s="13"/>
      <c r="S95" s="39"/>
      <c r="T95" s="39"/>
    </row>
    <row r="96" spans="1:20" x14ac:dyDescent="0.2">
      <c r="B96" s="38"/>
      <c r="C96" s="38"/>
      <c r="D96" s="38"/>
      <c r="E96" s="17"/>
      <c r="F96" s="17"/>
      <c r="G96" s="17"/>
      <c r="H96" s="17"/>
      <c r="I96" s="17"/>
      <c r="L96" s="13"/>
      <c r="M96" s="13"/>
      <c r="N96" s="17"/>
      <c r="O96" s="17"/>
      <c r="Q96" s="13"/>
      <c r="R96" s="13"/>
      <c r="S96" s="39"/>
      <c r="T96" s="39"/>
    </row>
    <row r="97" spans="2:20" x14ac:dyDescent="0.2">
      <c r="B97" s="38"/>
      <c r="C97" s="38"/>
      <c r="D97" s="38"/>
      <c r="E97" s="17"/>
      <c r="F97" s="17"/>
      <c r="G97" s="17"/>
      <c r="H97" s="17"/>
      <c r="I97" s="17"/>
      <c r="L97" s="13"/>
      <c r="M97" s="13"/>
      <c r="N97" s="17"/>
      <c r="O97" s="17"/>
      <c r="Q97" s="13"/>
      <c r="R97" s="13"/>
      <c r="S97" s="39"/>
      <c r="T97" s="39"/>
    </row>
    <row r="98" spans="2:20" x14ac:dyDescent="0.2">
      <c r="B98" s="38"/>
      <c r="C98" s="38"/>
      <c r="D98" s="38"/>
      <c r="E98" s="17"/>
      <c r="F98" s="17"/>
      <c r="G98" s="17"/>
      <c r="H98" s="17"/>
      <c r="I98" s="17"/>
      <c r="L98" s="13"/>
      <c r="M98" s="13"/>
      <c r="N98" s="17"/>
      <c r="O98" s="17"/>
      <c r="Q98" s="13"/>
      <c r="R98" s="13"/>
      <c r="S98" s="39"/>
      <c r="T98" s="39"/>
    </row>
    <row r="99" spans="2:20" x14ac:dyDescent="0.2">
      <c r="B99" s="38"/>
      <c r="C99" s="38"/>
      <c r="D99" s="38"/>
      <c r="E99" s="17"/>
      <c r="F99" s="17"/>
      <c r="G99" s="17"/>
      <c r="H99" s="17"/>
      <c r="I99" s="17"/>
      <c r="L99" s="13"/>
      <c r="M99" s="13"/>
      <c r="N99" s="17"/>
      <c r="O99" s="17"/>
      <c r="Q99" s="13"/>
      <c r="R99" s="13"/>
      <c r="S99" s="39"/>
      <c r="T99" s="39"/>
    </row>
    <row r="100" spans="2:20" x14ac:dyDescent="0.2">
      <c r="B100" s="38"/>
      <c r="C100" s="38"/>
      <c r="D100" s="38"/>
      <c r="E100" s="17"/>
      <c r="F100" s="17"/>
      <c r="G100" s="17"/>
      <c r="H100" s="17"/>
      <c r="I100" s="17"/>
      <c r="L100" s="13"/>
      <c r="M100" s="13"/>
      <c r="N100" s="17"/>
      <c r="O100" s="17"/>
      <c r="Q100" s="13"/>
      <c r="R100" s="13"/>
      <c r="S100" s="39"/>
      <c r="T100" s="39"/>
    </row>
    <row r="101" spans="2:20" x14ac:dyDescent="0.2">
      <c r="B101" s="38"/>
      <c r="C101" s="38"/>
      <c r="D101" s="38"/>
      <c r="E101" s="17"/>
      <c r="F101" s="17"/>
      <c r="G101" s="17"/>
      <c r="H101" s="17"/>
      <c r="I101" s="17"/>
      <c r="L101" s="13"/>
      <c r="M101" s="13"/>
      <c r="N101" s="17"/>
      <c r="O101" s="17"/>
      <c r="Q101" s="13"/>
      <c r="R101" s="13"/>
      <c r="S101" s="39"/>
      <c r="T101" s="39"/>
    </row>
    <row r="102" spans="2:20" x14ac:dyDescent="0.2">
      <c r="B102" s="38"/>
      <c r="C102" s="38"/>
      <c r="D102" s="38"/>
      <c r="E102" s="17"/>
      <c r="F102" s="17"/>
      <c r="G102" s="17"/>
      <c r="H102" s="17"/>
      <c r="I102" s="17"/>
      <c r="L102" s="13"/>
      <c r="M102" s="13"/>
      <c r="N102" s="17"/>
      <c r="O102" s="17"/>
      <c r="Q102" s="13"/>
      <c r="R102" s="13"/>
      <c r="S102" s="39"/>
      <c r="T102" s="39"/>
    </row>
    <row r="103" spans="2:20" x14ac:dyDescent="0.2">
      <c r="B103" s="38"/>
      <c r="C103" s="38"/>
      <c r="D103" s="38"/>
      <c r="E103" s="17"/>
      <c r="F103" s="17"/>
      <c r="G103" s="17"/>
      <c r="H103" s="17"/>
      <c r="I103" s="17"/>
      <c r="L103" s="13"/>
      <c r="M103" s="13"/>
      <c r="N103" s="17"/>
      <c r="O103" s="17"/>
      <c r="Q103" s="13"/>
      <c r="R103" s="13"/>
      <c r="S103" s="39"/>
      <c r="T103" s="39"/>
    </row>
    <row r="104" spans="2:20" x14ac:dyDescent="0.2">
      <c r="B104" s="38"/>
      <c r="C104" s="38"/>
      <c r="D104" s="38"/>
      <c r="E104" s="17"/>
      <c r="F104" s="17"/>
      <c r="G104" s="17"/>
      <c r="H104" s="17"/>
      <c r="I104" s="17"/>
      <c r="L104" s="13"/>
      <c r="M104" s="13"/>
      <c r="N104" s="17"/>
      <c r="O104" s="17"/>
      <c r="Q104" s="13"/>
      <c r="R104" s="13"/>
      <c r="S104" s="39"/>
      <c r="T104" s="39"/>
    </row>
    <row r="105" spans="2:20" x14ac:dyDescent="0.2">
      <c r="B105" s="38"/>
      <c r="C105" s="38"/>
      <c r="D105" s="38"/>
      <c r="E105" s="17"/>
      <c r="F105" s="17"/>
      <c r="G105" s="17"/>
      <c r="H105" s="17"/>
      <c r="I105" s="17"/>
      <c r="L105" s="13"/>
      <c r="M105" s="13"/>
      <c r="N105" s="17"/>
      <c r="O105" s="17"/>
      <c r="Q105" s="13"/>
      <c r="R105" s="13"/>
      <c r="S105" s="39"/>
      <c r="T105" s="39"/>
    </row>
    <row r="106" spans="2:20" x14ac:dyDescent="0.2">
      <c r="B106" s="38"/>
      <c r="C106" s="38"/>
      <c r="D106" s="38"/>
      <c r="E106" s="17"/>
      <c r="F106" s="17"/>
      <c r="G106" s="17"/>
      <c r="H106" s="17"/>
      <c r="I106" s="17"/>
      <c r="L106" s="13"/>
      <c r="M106" s="13"/>
      <c r="N106" s="17"/>
      <c r="O106" s="17"/>
      <c r="Q106" s="13"/>
      <c r="R106" s="13"/>
      <c r="S106" s="39"/>
      <c r="T106" s="39"/>
    </row>
    <row r="107" spans="2:20" x14ac:dyDescent="0.2">
      <c r="B107" s="38"/>
      <c r="C107" s="38"/>
      <c r="D107" s="38"/>
      <c r="E107" s="17"/>
      <c r="F107" s="17"/>
      <c r="G107" s="17"/>
      <c r="H107" s="17"/>
      <c r="I107" s="17"/>
      <c r="L107" s="13"/>
      <c r="M107" s="13"/>
      <c r="N107" s="17"/>
      <c r="O107" s="17"/>
      <c r="Q107" s="13"/>
      <c r="R107" s="13"/>
      <c r="S107" s="39"/>
      <c r="T107" s="39"/>
    </row>
    <row r="108" spans="2:20" x14ac:dyDescent="0.2">
      <c r="B108" s="38"/>
      <c r="C108" s="38"/>
      <c r="D108" s="38"/>
      <c r="E108" s="17"/>
      <c r="F108" s="17"/>
      <c r="G108" s="17"/>
      <c r="H108" s="17"/>
      <c r="I108" s="17"/>
      <c r="L108" s="13"/>
      <c r="M108" s="13"/>
      <c r="N108" s="17"/>
      <c r="O108" s="17"/>
      <c r="Q108" s="13"/>
      <c r="R108" s="13"/>
      <c r="S108" s="39"/>
      <c r="T108" s="39"/>
    </row>
    <row r="109" spans="2:20" x14ac:dyDescent="0.2">
      <c r="B109" s="38"/>
      <c r="C109" s="38"/>
      <c r="D109" s="38"/>
      <c r="E109" s="17"/>
      <c r="F109" s="17"/>
      <c r="G109" s="17"/>
      <c r="H109" s="17"/>
      <c r="I109" s="17"/>
      <c r="L109" s="13"/>
      <c r="M109" s="13"/>
      <c r="N109" s="17"/>
      <c r="O109" s="17"/>
      <c r="Q109" s="13"/>
      <c r="R109" s="13"/>
      <c r="S109" s="39"/>
      <c r="T109" s="39"/>
    </row>
    <row r="110" spans="2:20" x14ac:dyDescent="0.2">
      <c r="B110" s="38"/>
      <c r="C110" s="38"/>
      <c r="D110" s="38"/>
      <c r="E110" s="17"/>
      <c r="F110" s="17"/>
      <c r="G110" s="17"/>
      <c r="H110" s="17"/>
      <c r="I110" s="17"/>
      <c r="L110" s="13"/>
      <c r="M110" s="13"/>
      <c r="N110" s="17"/>
      <c r="O110" s="17"/>
      <c r="Q110" s="13"/>
      <c r="R110" s="13"/>
      <c r="S110" s="39"/>
      <c r="T110" s="39"/>
    </row>
    <row r="111" spans="2:20" x14ac:dyDescent="0.2">
      <c r="B111" s="38"/>
      <c r="C111" s="38"/>
      <c r="D111" s="38"/>
      <c r="E111" s="17"/>
      <c r="F111" s="17"/>
      <c r="G111" s="17"/>
      <c r="H111" s="17"/>
      <c r="I111" s="17"/>
      <c r="L111" s="13"/>
      <c r="M111" s="13"/>
      <c r="N111" s="17"/>
      <c r="O111" s="17"/>
      <c r="Q111" s="13"/>
      <c r="R111" s="13"/>
      <c r="S111" s="39"/>
      <c r="T111" s="39"/>
    </row>
    <row r="112" spans="2:20" x14ac:dyDescent="0.2">
      <c r="B112" s="38"/>
      <c r="C112" s="38"/>
      <c r="D112" s="38"/>
      <c r="E112" s="17"/>
      <c r="F112" s="17"/>
      <c r="G112" s="17"/>
      <c r="H112" s="17"/>
      <c r="I112" s="17"/>
      <c r="L112" s="13"/>
      <c r="M112" s="13"/>
      <c r="N112" s="17"/>
      <c r="O112" s="17"/>
      <c r="Q112" s="13"/>
      <c r="R112" s="13"/>
      <c r="S112" s="39"/>
      <c r="T112" s="39"/>
    </row>
    <row r="113" spans="1:20" ht="15.75" x14ac:dyDescent="0.2">
      <c r="A113" s="1" t="s">
        <v>136</v>
      </c>
      <c r="B113" s="38"/>
      <c r="C113" s="38"/>
      <c r="D113" s="38"/>
      <c r="E113" s="17"/>
      <c r="F113" s="17"/>
      <c r="G113" s="17"/>
      <c r="H113" s="17"/>
      <c r="I113" s="17"/>
      <c r="L113" s="13"/>
      <c r="M113" s="13"/>
      <c r="N113" s="17"/>
      <c r="O113" s="17"/>
      <c r="Q113" s="13"/>
      <c r="R113" s="13"/>
      <c r="S113" s="39"/>
      <c r="T113" s="39"/>
    </row>
    <row r="114" spans="1:20" x14ac:dyDescent="0.2">
      <c r="B114" s="38"/>
      <c r="C114" s="38"/>
      <c r="D114" s="38"/>
      <c r="E114" s="17"/>
      <c r="F114" s="17"/>
      <c r="G114" s="17"/>
      <c r="H114" s="17"/>
      <c r="I114" s="17"/>
      <c r="L114" s="13"/>
      <c r="M114" s="13"/>
      <c r="N114" s="17"/>
      <c r="O114" s="17"/>
      <c r="Q114" s="13"/>
      <c r="R114" s="13"/>
      <c r="S114" s="39"/>
      <c r="T114" s="39"/>
    </row>
    <row r="115" spans="1:20" x14ac:dyDescent="0.2">
      <c r="B115" s="38"/>
      <c r="C115" s="38"/>
      <c r="D115" s="38"/>
      <c r="E115" s="17"/>
      <c r="F115" s="17"/>
      <c r="G115" s="17"/>
      <c r="H115" s="17"/>
      <c r="I115" s="17"/>
      <c r="L115" s="13"/>
      <c r="M115" s="13"/>
      <c r="N115" s="17"/>
      <c r="O115" s="17"/>
      <c r="Q115" s="13"/>
      <c r="R115" s="13"/>
      <c r="S115" s="39"/>
      <c r="T115" s="39"/>
    </row>
    <row r="116" spans="1:20" x14ac:dyDescent="0.2">
      <c r="A116" s="46" t="s">
        <v>80</v>
      </c>
      <c r="B116" s="64"/>
      <c r="C116" s="38"/>
      <c r="D116" s="38"/>
      <c r="E116" s="17"/>
      <c r="F116" s="17"/>
      <c r="G116" s="17"/>
      <c r="H116" s="17"/>
      <c r="I116" s="17"/>
      <c r="L116" s="13"/>
      <c r="M116" s="13"/>
      <c r="N116" s="17"/>
      <c r="O116" s="17"/>
      <c r="Q116" s="13"/>
      <c r="R116" s="13"/>
      <c r="S116" s="39"/>
      <c r="T116" s="39"/>
    </row>
    <row r="117" spans="1:20" ht="25.5" x14ac:dyDescent="0.2">
      <c r="A117" s="46" t="s">
        <v>69</v>
      </c>
      <c r="B117" s="65" t="s">
        <v>81</v>
      </c>
      <c r="C117" s="38"/>
      <c r="D117" s="38"/>
      <c r="E117" s="17"/>
      <c r="F117" s="17"/>
      <c r="G117" s="17"/>
      <c r="H117" s="17"/>
      <c r="I117" s="17"/>
      <c r="L117" s="13"/>
      <c r="M117" s="13"/>
      <c r="N117" s="17"/>
      <c r="O117" s="17"/>
      <c r="Q117" s="13"/>
      <c r="R117" s="13"/>
      <c r="S117" s="39"/>
      <c r="T117" s="39"/>
    </row>
    <row r="118" spans="1:20" x14ac:dyDescent="0.2">
      <c r="A118" s="44">
        <v>6</v>
      </c>
      <c r="B118" s="66">
        <v>7.5212344356955854E-2</v>
      </c>
      <c r="C118" s="38"/>
      <c r="D118" s="38"/>
      <c r="E118" s="17"/>
      <c r="F118" s="17"/>
      <c r="G118" s="17"/>
      <c r="H118" s="17"/>
      <c r="I118" s="17"/>
      <c r="L118" s="13"/>
      <c r="M118" s="13"/>
      <c r="N118" s="17"/>
      <c r="O118" s="17"/>
      <c r="Q118" s="13"/>
      <c r="R118" s="13"/>
      <c r="S118" s="39"/>
      <c r="T118" s="39"/>
    </row>
    <row r="119" spans="1:20" x14ac:dyDescent="0.2">
      <c r="A119" s="46">
        <v>6</v>
      </c>
      <c r="B119" s="67">
        <v>0.15221913589649194</v>
      </c>
      <c r="C119" s="38"/>
      <c r="D119" s="38"/>
      <c r="E119" s="60"/>
      <c r="F119" s="60"/>
      <c r="G119" s="17"/>
      <c r="H119" s="17"/>
      <c r="I119" s="17"/>
      <c r="L119" s="13"/>
      <c r="M119" s="13"/>
      <c r="N119" s="17"/>
      <c r="O119" s="17"/>
      <c r="Q119" s="13"/>
      <c r="R119" s="13"/>
      <c r="S119" s="39"/>
      <c r="T119" s="39"/>
    </row>
    <row r="120" spans="1:20" x14ac:dyDescent="0.2">
      <c r="B120" s="38"/>
      <c r="C120" s="38"/>
      <c r="D120" s="35"/>
      <c r="E120" s="60"/>
      <c r="F120" s="60"/>
      <c r="G120" s="17"/>
      <c r="H120" s="17"/>
      <c r="I120" s="17"/>
      <c r="L120" s="13"/>
      <c r="M120" s="13"/>
      <c r="N120" s="17"/>
      <c r="O120" s="17"/>
      <c r="Q120" s="13"/>
      <c r="R120" s="13"/>
      <c r="S120" s="39"/>
      <c r="T120" s="39"/>
    </row>
    <row r="121" spans="1:20" x14ac:dyDescent="0.2">
      <c r="A121" s="12" t="s">
        <v>74</v>
      </c>
      <c r="B121" s="36"/>
      <c r="C121" s="38"/>
      <c r="D121" s="38"/>
      <c r="E121" s="68"/>
      <c r="F121" s="60"/>
      <c r="G121" s="17"/>
      <c r="H121" s="17"/>
      <c r="I121" s="17"/>
      <c r="L121" s="13"/>
      <c r="M121" s="13"/>
      <c r="N121" s="17"/>
      <c r="O121" s="17"/>
      <c r="Q121" s="13"/>
      <c r="R121" s="13"/>
      <c r="S121" s="39"/>
      <c r="T121" s="39"/>
    </row>
    <row r="122" spans="1:20" x14ac:dyDescent="0.2">
      <c r="A122" s="12" t="s">
        <v>69</v>
      </c>
      <c r="B122" s="51" t="s">
        <v>75</v>
      </c>
      <c r="C122" s="38"/>
      <c r="D122" s="38"/>
      <c r="E122" s="17"/>
      <c r="F122" s="17"/>
      <c r="G122" s="17"/>
      <c r="H122" s="17"/>
      <c r="I122" s="17"/>
      <c r="L122" s="13"/>
      <c r="M122" s="13"/>
      <c r="N122" s="17"/>
      <c r="O122" s="17"/>
      <c r="Q122" s="13"/>
      <c r="R122" s="13"/>
      <c r="S122" s="39"/>
      <c r="T122" s="39"/>
    </row>
    <row r="123" spans="1:20" x14ac:dyDescent="0.2">
      <c r="A123" s="2">
        <v>6</v>
      </c>
      <c r="B123" s="38">
        <v>1.8646551918231129</v>
      </c>
      <c r="C123" s="38"/>
      <c r="D123" s="38"/>
      <c r="E123" s="17"/>
      <c r="F123" s="17"/>
      <c r="G123" s="17"/>
      <c r="H123" s="17"/>
      <c r="I123" s="17"/>
      <c r="L123" s="13"/>
      <c r="M123" s="13"/>
      <c r="N123" s="17"/>
      <c r="O123" s="17"/>
      <c r="Q123" s="13"/>
      <c r="R123" s="13"/>
      <c r="S123" s="39"/>
      <c r="T123" s="39"/>
    </row>
    <row r="124" spans="1:20" x14ac:dyDescent="0.2">
      <c r="A124" s="12">
        <v>7</v>
      </c>
      <c r="B124" s="20">
        <v>1.3759370399230928</v>
      </c>
      <c r="C124" s="38"/>
      <c r="D124" s="38"/>
      <c r="E124" s="17"/>
      <c r="F124" s="17"/>
      <c r="G124" s="17"/>
      <c r="H124" s="17"/>
      <c r="I124" s="17"/>
      <c r="L124" s="13"/>
      <c r="M124" s="13"/>
      <c r="N124" s="17"/>
      <c r="O124" s="17"/>
      <c r="Q124" s="13"/>
      <c r="R124" s="13"/>
      <c r="S124" s="39"/>
      <c r="T124" s="39"/>
    </row>
    <row r="125" spans="1:20" x14ac:dyDescent="0.2">
      <c r="B125" s="38"/>
      <c r="C125" s="38"/>
      <c r="D125" s="38"/>
      <c r="E125" s="17"/>
      <c r="F125" s="17"/>
      <c r="G125" s="17"/>
      <c r="H125" s="17"/>
      <c r="I125" s="17"/>
      <c r="L125" s="13"/>
      <c r="M125" s="13"/>
      <c r="N125" s="17"/>
      <c r="O125" s="17"/>
      <c r="Q125" s="13"/>
      <c r="R125" s="13"/>
      <c r="S125" s="39"/>
      <c r="T125" s="39"/>
    </row>
    <row r="126" spans="1:20" x14ac:dyDescent="0.2">
      <c r="B126" s="38"/>
      <c r="C126" s="38"/>
      <c r="D126" s="38"/>
      <c r="E126" s="17"/>
      <c r="F126" s="17"/>
      <c r="G126" s="17"/>
      <c r="H126" s="17"/>
      <c r="I126" s="17"/>
      <c r="L126" s="13"/>
      <c r="M126" s="13"/>
      <c r="N126" s="17"/>
      <c r="O126" s="17"/>
      <c r="Q126" s="13"/>
      <c r="R126" s="13"/>
      <c r="S126" s="39"/>
      <c r="T126" s="39"/>
    </row>
    <row r="127" spans="1:20" x14ac:dyDescent="0.2">
      <c r="B127" s="38"/>
      <c r="C127" s="38"/>
      <c r="D127" s="38"/>
      <c r="E127" s="17"/>
      <c r="F127" s="17"/>
      <c r="G127" s="17"/>
      <c r="H127" s="17"/>
      <c r="I127" s="17"/>
      <c r="L127" s="13"/>
      <c r="M127" s="13"/>
      <c r="N127" s="17"/>
      <c r="O127" s="17"/>
      <c r="Q127" s="13"/>
      <c r="R127" s="13"/>
      <c r="S127" s="39"/>
      <c r="T127" s="39"/>
    </row>
    <row r="128" spans="1:20" x14ac:dyDescent="0.2">
      <c r="B128" s="38"/>
      <c r="C128" s="38"/>
      <c r="D128" s="38"/>
      <c r="E128" s="17"/>
      <c r="F128" s="17"/>
      <c r="G128" s="17"/>
      <c r="H128" s="17"/>
      <c r="I128" s="17"/>
      <c r="L128" s="13"/>
      <c r="M128" s="13"/>
      <c r="N128" s="17"/>
      <c r="O128" s="17"/>
      <c r="Q128" s="13"/>
      <c r="R128" s="13"/>
      <c r="S128" s="39"/>
      <c r="T128" s="39"/>
    </row>
    <row r="129" spans="2:20" x14ac:dyDescent="0.2">
      <c r="B129" s="38"/>
      <c r="C129" s="38"/>
      <c r="D129" s="38"/>
      <c r="E129" s="17"/>
      <c r="F129" s="17"/>
      <c r="G129" s="17"/>
      <c r="H129" s="17"/>
      <c r="I129" s="17"/>
      <c r="L129" s="13"/>
      <c r="M129" s="13"/>
      <c r="N129" s="17"/>
      <c r="O129" s="17"/>
      <c r="Q129" s="13"/>
      <c r="R129" s="13"/>
      <c r="S129" s="39"/>
      <c r="T129" s="39"/>
    </row>
    <row r="130" spans="2:20" x14ac:dyDescent="0.2">
      <c r="B130" s="38"/>
      <c r="C130" s="38"/>
      <c r="D130" s="38"/>
      <c r="E130" s="17"/>
      <c r="F130" s="17"/>
      <c r="G130" s="17"/>
      <c r="H130" s="17"/>
      <c r="I130" s="17"/>
      <c r="L130" s="13"/>
      <c r="M130" s="13"/>
      <c r="N130" s="17"/>
      <c r="O130" s="17"/>
      <c r="Q130" s="13"/>
      <c r="R130" s="13"/>
      <c r="S130" s="39"/>
      <c r="T130" s="39"/>
    </row>
    <row r="131" spans="2:20" x14ac:dyDescent="0.2">
      <c r="B131" s="38"/>
      <c r="C131" s="38"/>
      <c r="D131" s="38"/>
      <c r="E131" s="17"/>
      <c r="F131" s="17"/>
      <c r="G131" s="17"/>
      <c r="H131" s="17"/>
      <c r="I131" s="17"/>
      <c r="L131" s="13"/>
      <c r="M131" s="13"/>
      <c r="N131" s="17"/>
      <c r="O131" s="17"/>
      <c r="Q131" s="13"/>
      <c r="R131" s="13"/>
      <c r="S131" s="39"/>
      <c r="T131" s="39"/>
    </row>
    <row r="132" spans="2:20" x14ac:dyDescent="0.2">
      <c r="B132" s="38"/>
      <c r="C132" s="38"/>
      <c r="D132" s="38"/>
      <c r="E132" s="17"/>
      <c r="F132" s="17"/>
      <c r="G132" s="17"/>
      <c r="H132" s="17"/>
      <c r="I132" s="17"/>
      <c r="L132" s="13"/>
      <c r="M132" s="13"/>
      <c r="N132" s="17"/>
      <c r="O132" s="17"/>
      <c r="Q132" s="13"/>
      <c r="R132" s="13"/>
      <c r="S132" s="39"/>
      <c r="T132" s="39"/>
    </row>
    <row r="133" spans="2:20" x14ac:dyDescent="0.2">
      <c r="B133" s="38"/>
      <c r="C133" s="38"/>
      <c r="D133" s="38"/>
      <c r="E133" s="17"/>
      <c r="F133" s="17"/>
      <c r="G133" s="17"/>
      <c r="H133" s="17"/>
      <c r="I133" s="17"/>
      <c r="L133" s="13"/>
      <c r="M133" s="13"/>
      <c r="N133" s="17"/>
      <c r="O133" s="17"/>
      <c r="Q133" s="13"/>
      <c r="R133" s="13"/>
      <c r="S133" s="39"/>
      <c r="T133" s="39"/>
    </row>
    <row r="134" spans="2:20" x14ac:dyDescent="0.2">
      <c r="B134" s="38"/>
      <c r="C134" s="38"/>
      <c r="D134" s="38"/>
      <c r="E134" s="17"/>
      <c r="F134" s="17"/>
      <c r="G134" s="17"/>
      <c r="H134" s="17"/>
      <c r="I134" s="17"/>
      <c r="L134" s="13"/>
      <c r="M134" s="13"/>
      <c r="N134" s="17"/>
      <c r="O134" s="17"/>
      <c r="Q134" s="13"/>
      <c r="R134" s="13"/>
      <c r="S134" s="39"/>
      <c r="T134" s="39"/>
    </row>
    <row r="135" spans="2:20" x14ac:dyDescent="0.2">
      <c r="B135" s="38"/>
      <c r="C135" s="38"/>
      <c r="D135" s="38"/>
      <c r="E135" s="17"/>
      <c r="F135" s="17"/>
      <c r="G135" s="17"/>
      <c r="H135" s="17"/>
      <c r="I135" s="17"/>
      <c r="L135" s="13"/>
      <c r="M135" s="13"/>
      <c r="N135" s="17"/>
      <c r="O135" s="17"/>
      <c r="Q135" s="13"/>
      <c r="R135" s="13"/>
      <c r="S135" s="39"/>
      <c r="T135" s="39"/>
    </row>
    <row r="136" spans="2:20" x14ac:dyDescent="0.2">
      <c r="B136" s="38"/>
      <c r="C136" s="38"/>
      <c r="D136" s="38"/>
      <c r="E136" s="17"/>
      <c r="F136" s="17"/>
      <c r="G136" s="17"/>
      <c r="H136" s="17"/>
      <c r="I136" s="17"/>
      <c r="L136" s="13"/>
      <c r="M136" s="13"/>
      <c r="N136" s="17"/>
      <c r="O136" s="17"/>
      <c r="Q136" s="13"/>
      <c r="R136" s="13"/>
      <c r="S136" s="39"/>
      <c r="T136" s="39"/>
    </row>
    <row r="137" spans="2:20" x14ac:dyDescent="0.2">
      <c r="B137" s="38"/>
      <c r="C137" s="38"/>
      <c r="D137" s="38"/>
      <c r="E137" s="17"/>
      <c r="F137" s="17"/>
      <c r="G137" s="17"/>
      <c r="H137" s="17"/>
      <c r="I137" s="17"/>
      <c r="L137" s="13"/>
      <c r="M137" s="13"/>
      <c r="N137" s="17"/>
      <c r="O137" s="17"/>
      <c r="Q137" s="13"/>
      <c r="R137" s="13"/>
      <c r="S137" s="39"/>
      <c r="T137" s="39"/>
    </row>
    <row r="138" spans="2:20" x14ac:dyDescent="0.2">
      <c r="B138" s="38"/>
      <c r="C138" s="38"/>
      <c r="D138" s="38"/>
      <c r="E138" s="17"/>
      <c r="F138" s="17"/>
      <c r="G138" s="17"/>
      <c r="H138" s="17"/>
      <c r="I138" s="17"/>
      <c r="L138" s="13"/>
      <c r="M138" s="13"/>
      <c r="N138" s="17"/>
      <c r="O138" s="17"/>
      <c r="Q138" s="13"/>
      <c r="R138" s="13"/>
      <c r="S138" s="39"/>
      <c r="T138" s="39"/>
    </row>
    <row r="139" spans="2:20" x14ac:dyDescent="0.2">
      <c r="B139" s="38"/>
      <c r="C139" s="38"/>
      <c r="D139" s="38"/>
      <c r="E139" s="17"/>
      <c r="F139" s="17"/>
      <c r="G139" s="17"/>
      <c r="H139" s="17"/>
      <c r="I139" s="17"/>
      <c r="L139" s="13"/>
      <c r="M139" s="13"/>
      <c r="N139" s="17"/>
      <c r="O139" s="17"/>
      <c r="Q139" s="13"/>
      <c r="R139" s="13"/>
      <c r="S139" s="39"/>
      <c r="T139" s="39"/>
    </row>
    <row r="140" spans="2:20" x14ac:dyDescent="0.2">
      <c r="B140" s="38"/>
      <c r="C140" s="38"/>
      <c r="D140" s="38"/>
      <c r="E140" s="17"/>
      <c r="F140" s="17"/>
      <c r="G140" s="17"/>
      <c r="H140" s="17"/>
      <c r="I140" s="17"/>
      <c r="L140" s="13"/>
      <c r="M140" s="13"/>
      <c r="N140" s="17"/>
      <c r="O140" s="17"/>
      <c r="Q140" s="13"/>
      <c r="R140" s="13"/>
      <c r="S140" s="39"/>
      <c r="T140" s="39"/>
    </row>
    <row r="141" spans="2:20" x14ac:dyDescent="0.2">
      <c r="B141" s="38"/>
      <c r="C141" s="38"/>
      <c r="D141" s="38"/>
      <c r="E141" s="17"/>
      <c r="F141" s="17"/>
      <c r="G141" s="17"/>
      <c r="H141" s="17"/>
      <c r="I141" s="17"/>
      <c r="L141" s="13"/>
      <c r="M141" s="13"/>
      <c r="N141" s="17"/>
      <c r="O141" s="17"/>
      <c r="Q141" s="13"/>
      <c r="R141" s="13"/>
      <c r="S141" s="39"/>
      <c r="T141" s="39"/>
    </row>
    <row r="142" spans="2:20" x14ac:dyDescent="0.2">
      <c r="B142" s="38"/>
      <c r="C142" s="38"/>
      <c r="D142" s="38"/>
      <c r="E142" s="17"/>
      <c r="F142" s="17"/>
      <c r="G142" s="17"/>
      <c r="H142" s="17"/>
      <c r="I142" s="17"/>
      <c r="L142" s="13"/>
      <c r="M142" s="13"/>
      <c r="N142" s="17"/>
      <c r="O142" s="17"/>
      <c r="Q142" s="13"/>
      <c r="R142" s="13"/>
      <c r="S142" s="39"/>
      <c r="T142" s="39"/>
    </row>
    <row r="143" spans="2:20" x14ac:dyDescent="0.2">
      <c r="B143" s="38"/>
      <c r="C143" s="38"/>
      <c r="D143" s="38"/>
      <c r="E143" s="17"/>
      <c r="F143" s="17"/>
      <c r="G143" s="17"/>
      <c r="H143" s="17"/>
      <c r="I143" s="17"/>
      <c r="L143" s="13"/>
      <c r="M143" s="13"/>
      <c r="N143" s="17"/>
      <c r="O143" s="17"/>
      <c r="Q143" s="13"/>
      <c r="R143" s="13"/>
      <c r="S143" s="39"/>
      <c r="T143" s="39"/>
    </row>
    <row r="144" spans="2:20" x14ac:dyDescent="0.2">
      <c r="B144" s="38"/>
      <c r="C144" s="38"/>
      <c r="D144" s="38"/>
      <c r="E144" s="17"/>
      <c r="F144" s="17"/>
      <c r="G144" s="17"/>
      <c r="H144" s="17"/>
      <c r="I144" s="17"/>
      <c r="L144" s="13"/>
      <c r="M144" s="13"/>
      <c r="N144" s="17"/>
      <c r="O144" s="17"/>
      <c r="Q144" s="13"/>
      <c r="R144" s="13"/>
      <c r="S144" s="39"/>
      <c r="T144" s="39"/>
    </row>
    <row r="145" spans="1:20" x14ac:dyDescent="0.2">
      <c r="B145" s="38"/>
      <c r="C145" s="38"/>
      <c r="D145" s="38"/>
      <c r="E145" s="17"/>
      <c r="F145" s="17"/>
      <c r="G145" s="17"/>
      <c r="H145" s="17"/>
      <c r="I145" s="17"/>
      <c r="L145" s="13"/>
      <c r="M145" s="13"/>
      <c r="N145" s="17"/>
      <c r="O145" s="17"/>
      <c r="Q145" s="13"/>
      <c r="R145" s="13"/>
      <c r="S145" s="39"/>
      <c r="T145" s="39"/>
    </row>
    <row r="146" spans="1:20" x14ac:dyDescent="0.2">
      <c r="B146" s="38"/>
      <c r="C146" s="38"/>
      <c r="D146" s="38"/>
      <c r="E146" s="17"/>
      <c r="F146" s="17"/>
      <c r="G146" s="17"/>
      <c r="H146" s="17"/>
      <c r="I146" s="17"/>
      <c r="L146" s="13"/>
      <c r="M146" s="13"/>
      <c r="N146" s="17"/>
      <c r="O146" s="17"/>
      <c r="Q146" s="13"/>
      <c r="R146" s="13"/>
      <c r="S146" s="39"/>
      <c r="T146" s="39"/>
    </row>
    <row r="147" spans="1:20" ht="15.75" x14ac:dyDescent="0.2">
      <c r="A147" s="1" t="s">
        <v>137</v>
      </c>
      <c r="B147" s="38"/>
      <c r="C147" s="38"/>
      <c r="D147" s="38"/>
      <c r="E147" s="17"/>
      <c r="F147" s="17"/>
      <c r="G147" s="17"/>
      <c r="H147" s="17"/>
      <c r="I147" s="17"/>
      <c r="L147" s="13"/>
      <c r="M147" s="13"/>
      <c r="N147" s="17"/>
      <c r="O147" s="17"/>
      <c r="Q147" s="13"/>
      <c r="R147" s="13"/>
      <c r="S147" s="39"/>
      <c r="T147" s="39"/>
    </row>
    <row r="148" spans="1:20" x14ac:dyDescent="0.2">
      <c r="B148" s="38"/>
      <c r="C148" s="38"/>
      <c r="D148" s="38"/>
      <c r="E148" s="17"/>
      <c r="F148" s="17"/>
      <c r="G148" s="17"/>
      <c r="H148" s="17"/>
      <c r="I148" s="17"/>
      <c r="L148" s="13"/>
      <c r="M148" s="13"/>
      <c r="N148" s="17"/>
      <c r="O148" s="17"/>
      <c r="Q148" s="13"/>
      <c r="R148" s="13"/>
      <c r="S148" s="39"/>
      <c r="T148" s="39"/>
    </row>
    <row r="149" spans="1:20" x14ac:dyDescent="0.2">
      <c r="B149" s="38"/>
      <c r="C149" s="38"/>
      <c r="D149" s="38"/>
      <c r="E149" s="17"/>
      <c r="F149" s="17"/>
      <c r="G149" s="17"/>
      <c r="H149" s="17"/>
      <c r="I149" s="17"/>
      <c r="L149" s="13"/>
      <c r="M149" s="13"/>
      <c r="N149" s="17"/>
      <c r="O149" s="17"/>
      <c r="Q149" s="13"/>
      <c r="R149" s="13"/>
      <c r="S149" s="39"/>
      <c r="T149" s="39"/>
    </row>
    <row r="150" spans="1:20" x14ac:dyDescent="0.2">
      <c r="B150" s="38"/>
      <c r="C150" s="38"/>
      <c r="D150" s="38"/>
      <c r="E150" s="17"/>
      <c r="F150" s="17"/>
      <c r="G150" s="17"/>
      <c r="H150" s="17"/>
      <c r="I150" s="17"/>
      <c r="L150" s="13"/>
      <c r="M150" s="13"/>
      <c r="N150" s="17"/>
      <c r="O150" s="17"/>
      <c r="Q150" s="13"/>
      <c r="R150" s="13"/>
      <c r="S150" s="39"/>
      <c r="T150" s="39"/>
    </row>
    <row r="151" spans="1:20" x14ac:dyDescent="0.2">
      <c r="B151" s="38"/>
      <c r="C151" s="38"/>
      <c r="D151" s="38"/>
      <c r="E151" s="17"/>
      <c r="F151" s="17"/>
      <c r="G151" s="17"/>
      <c r="H151" s="17"/>
      <c r="I151" s="17"/>
      <c r="L151" s="13"/>
      <c r="M151" s="13"/>
      <c r="N151" s="17"/>
      <c r="O151" s="17"/>
      <c r="Q151" s="13"/>
      <c r="R151" s="13"/>
      <c r="S151" s="39"/>
      <c r="T151" s="39"/>
    </row>
    <row r="152" spans="1:20" x14ac:dyDescent="0.2">
      <c r="B152" s="38"/>
      <c r="C152" s="38"/>
      <c r="D152" s="38"/>
      <c r="E152" s="17"/>
      <c r="F152" s="17"/>
      <c r="G152" s="17"/>
      <c r="H152" s="17"/>
      <c r="I152" s="17"/>
      <c r="L152" s="13"/>
      <c r="M152" s="13"/>
      <c r="N152" s="17"/>
      <c r="O152" s="17"/>
      <c r="Q152" s="13"/>
      <c r="R152" s="13"/>
      <c r="S152" s="39"/>
      <c r="T152" s="39"/>
    </row>
    <row r="153" spans="1:20" x14ac:dyDescent="0.2">
      <c r="B153" s="38"/>
      <c r="C153" s="38"/>
      <c r="D153" s="38"/>
      <c r="E153" s="17"/>
      <c r="F153" s="17"/>
      <c r="G153" s="17"/>
      <c r="H153" s="17"/>
      <c r="I153" s="17"/>
      <c r="L153" s="13"/>
      <c r="M153" s="13"/>
      <c r="N153" s="17"/>
      <c r="O153" s="17"/>
      <c r="Q153" s="13"/>
      <c r="R153" s="13"/>
      <c r="S153" s="39"/>
      <c r="T153" s="39"/>
    </row>
    <row r="154" spans="1:20" x14ac:dyDescent="0.2">
      <c r="B154" s="38"/>
      <c r="C154" s="38"/>
      <c r="D154" s="38"/>
      <c r="E154" s="17"/>
      <c r="F154" s="17"/>
      <c r="G154" s="17"/>
      <c r="H154" s="17"/>
      <c r="I154" s="17"/>
      <c r="L154" s="13"/>
      <c r="M154" s="13"/>
      <c r="N154" s="17"/>
      <c r="O154" s="17"/>
      <c r="Q154" s="13"/>
      <c r="R154" s="13"/>
      <c r="S154" s="39"/>
      <c r="T154" s="39"/>
    </row>
    <row r="155" spans="1:20" x14ac:dyDescent="0.2">
      <c r="B155" s="38"/>
      <c r="C155" s="38"/>
      <c r="D155" s="38"/>
      <c r="E155" s="17"/>
      <c r="F155" s="17"/>
      <c r="G155" s="17"/>
      <c r="H155" s="17"/>
      <c r="I155" s="17"/>
      <c r="L155" s="13"/>
      <c r="M155" s="13"/>
      <c r="N155" s="17"/>
      <c r="O155" s="17"/>
      <c r="Q155" s="13"/>
      <c r="R155" s="13"/>
      <c r="S155" s="39"/>
      <c r="T155" s="39"/>
    </row>
    <row r="156" spans="1:20" x14ac:dyDescent="0.2">
      <c r="B156" s="38"/>
      <c r="C156" s="38"/>
      <c r="D156" s="38"/>
      <c r="E156" s="17"/>
      <c r="F156" s="17"/>
      <c r="G156" s="17"/>
      <c r="H156" s="17"/>
      <c r="I156" s="17"/>
      <c r="M156" s="13"/>
      <c r="N156" s="17"/>
      <c r="O156" s="17"/>
      <c r="Q156" s="13"/>
      <c r="R156" s="13"/>
      <c r="S156" s="39"/>
      <c r="T156" s="39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8676" r:id="rId4">
          <objectPr defaultSize="0" autoPict="0" r:id="rId5">
            <anchor moveWithCells="1" sizeWithCells="1">
              <from>
                <xdr:col>0</xdr:col>
                <xdr:colOff>0</xdr:colOff>
                <xdr:row>27</xdr:row>
                <xdr:rowOff>0</xdr:rowOff>
              </from>
              <to>
                <xdr:col>1</xdr:col>
                <xdr:colOff>409575</xdr:colOff>
                <xdr:row>29</xdr:row>
                <xdr:rowOff>0</xdr:rowOff>
              </to>
            </anchor>
          </objectPr>
        </oleObject>
      </mc:Choice>
      <mc:Fallback>
        <oleObject progId="Equation.3" shapeId="28676" r:id="rId4"/>
      </mc:Fallback>
    </mc:AlternateContent>
    <mc:AlternateContent xmlns:mc="http://schemas.openxmlformats.org/markup-compatibility/2006">
      <mc:Choice Requires="x14">
        <oleObject progId="Equation.3" shapeId="28677" r:id="rId6">
          <objectPr defaultSize="0" r:id="rId7">
            <anchor moveWithCells="1" sizeWithCells="1">
              <from>
                <xdr:col>0</xdr:col>
                <xdr:colOff>38100</xdr:colOff>
                <xdr:row>42</xdr:row>
                <xdr:rowOff>152400</xdr:rowOff>
              </from>
              <to>
                <xdr:col>0</xdr:col>
                <xdr:colOff>2190750</xdr:colOff>
                <xdr:row>47</xdr:row>
                <xdr:rowOff>0</xdr:rowOff>
              </to>
            </anchor>
          </objectPr>
        </oleObject>
      </mc:Choice>
      <mc:Fallback>
        <oleObject progId="Equation.3" shapeId="28677" r:id="rId6"/>
      </mc:Fallback>
    </mc:AlternateContent>
    <mc:AlternateContent xmlns:mc="http://schemas.openxmlformats.org/markup-compatibility/2006">
      <mc:Choice Requires="x14">
        <oleObject progId="Equation.3" shapeId="28678" r:id="rId8">
          <objectPr defaultSize="0" autoPict="0" r:id="rId9">
            <anchor moveWithCells="1" sizeWithCells="1">
              <from>
                <xdr:col>0</xdr:col>
                <xdr:colOff>0</xdr:colOff>
                <xdr:row>30</xdr:row>
                <xdr:rowOff>57150</xdr:rowOff>
              </from>
              <to>
                <xdr:col>0</xdr:col>
                <xdr:colOff>1781175</xdr:colOff>
                <xdr:row>32</xdr:row>
                <xdr:rowOff>19050</xdr:rowOff>
              </to>
            </anchor>
          </objectPr>
        </oleObject>
      </mc:Choice>
      <mc:Fallback>
        <oleObject progId="Equation.3" shapeId="28678" r:id="rId8"/>
      </mc:Fallback>
    </mc:AlternateContent>
    <mc:AlternateContent xmlns:mc="http://schemas.openxmlformats.org/markup-compatibility/2006">
      <mc:Choice Requires="x14">
        <oleObject progId="Equation.3" shapeId="28679" r:id="rId10">
          <objectPr defaultSize="0" autoPict="0" r:id="rId11">
            <anchor moveWithCells="1" sizeWithCells="1">
              <from>
                <xdr:col>0</xdr:col>
                <xdr:colOff>0</xdr:colOff>
                <xdr:row>39</xdr:row>
                <xdr:rowOff>66675</xdr:rowOff>
              </from>
              <to>
                <xdr:col>0</xdr:col>
                <xdr:colOff>714375</xdr:colOff>
                <xdr:row>41</xdr:row>
                <xdr:rowOff>142875</xdr:rowOff>
              </to>
            </anchor>
          </objectPr>
        </oleObject>
      </mc:Choice>
      <mc:Fallback>
        <oleObject progId="Equation.3" shapeId="28679" r:id="rId10"/>
      </mc:Fallback>
    </mc:AlternateContent>
    <mc:AlternateContent xmlns:mc="http://schemas.openxmlformats.org/markup-compatibility/2006">
      <mc:Choice Requires="x14">
        <oleObject progId="Equation.3" shapeId="28680" r:id="rId12">
          <objectPr defaultSize="0" autoPict="0" r:id="rId13">
            <anchor moveWithCells="1" sizeWithCells="1">
              <from>
                <xdr:col>0</xdr:col>
                <xdr:colOff>0</xdr:colOff>
                <xdr:row>53</xdr:row>
                <xdr:rowOff>0</xdr:rowOff>
              </from>
              <to>
                <xdr:col>0</xdr:col>
                <xdr:colOff>1438275</xdr:colOff>
                <xdr:row>55</xdr:row>
                <xdr:rowOff>85725</xdr:rowOff>
              </to>
            </anchor>
          </objectPr>
        </oleObject>
      </mc:Choice>
      <mc:Fallback>
        <oleObject progId="Equation.3" shapeId="28680" r:id="rId12"/>
      </mc:Fallback>
    </mc:AlternateContent>
    <mc:AlternateContent xmlns:mc="http://schemas.openxmlformats.org/markup-compatibility/2006">
      <mc:Choice Requires="x14">
        <oleObject progId="Equation.3" shapeId="28681" r:id="rId14">
          <objectPr defaultSize="0" autoPict="0" r:id="rId15">
            <anchor moveWithCells="1" sizeWithCells="1">
              <from>
                <xdr:col>0</xdr:col>
                <xdr:colOff>47625</xdr:colOff>
                <xdr:row>48</xdr:row>
                <xdr:rowOff>66675</xdr:rowOff>
              </from>
              <to>
                <xdr:col>0</xdr:col>
                <xdr:colOff>1447800</xdr:colOff>
                <xdr:row>50</xdr:row>
                <xdr:rowOff>152400</xdr:rowOff>
              </to>
            </anchor>
          </objectPr>
        </oleObject>
      </mc:Choice>
      <mc:Fallback>
        <oleObject progId="Equation.3" shapeId="28681" r:id="rId14"/>
      </mc:Fallback>
    </mc:AlternateContent>
    <mc:AlternateContent xmlns:mc="http://schemas.openxmlformats.org/markup-compatibility/2006">
      <mc:Choice Requires="x14">
        <oleObject progId="Equation.3" shapeId="28682" r:id="rId16">
          <objectPr defaultSize="0" r:id="rId17">
            <anchor moveWithCells="1">
              <from>
                <xdr:col>0</xdr:col>
                <xdr:colOff>28575</xdr:colOff>
                <xdr:row>33</xdr:row>
                <xdr:rowOff>104775</xdr:rowOff>
              </from>
              <to>
                <xdr:col>1</xdr:col>
                <xdr:colOff>200025</xdr:colOff>
                <xdr:row>37</xdr:row>
                <xdr:rowOff>123825</xdr:rowOff>
              </to>
            </anchor>
          </objectPr>
        </oleObject>
      </mc:Choice>
      <mc:Fallback>
        <oleObject progId="Equation.3" shapeId="28682" r:id="rId1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B12F1-63B5-49AF-81A9-16F377117163}">
  <dimension ref="A1:AI160"/>
  <sheetViews>
    <sheetView tabSelected="1" workbookViewId="0"/>
  </sheetViews>
  <sheetFormatPr defaultRowHeight="12.75" x14ac:dyDescent="0.2"/>
  <cols>
    <col min="1" max="1" width="37.5703125" style="2" customWidth="1"/>
    <col min="2" max="2" width="18.5703125" style="2" customWidth="1"/>
    <col min="3" max="3" width="13.28515625" style="2" customWidth="1"/>
    <col min="4" max="4" width="13.5703125" style="2" customWidth="1"/>
    <col min="5" max="5" width="15" style="2" customWidth="1"/>
    <col min="6" max="6" width="13.7109375" style="2" bestFit="1" customWidth="1"/>
    <col min="7" max="7" width="14.140625" style="2" customWidth="1"/>
    <col min="8" max="8" width="13.5703125" style="2" customWidth="1"/>
    <col min="9" max="9" width="15.140625" style="2" customWidth="1"/>
    <col min="10" max="10" width="14.7109375" style="2" customWidth="1"/>
    <col min="11" max="11" width="15.140625" style="2" customWidth="1"/>
    <col min="12" max="12" width="12.140625" style="2" customWidth="1"/>
    <col min="13" max="13" width="9.140625" style="2"/>
    <col min="14" max="14" width="12" style="2" customWidth="1"/>
    <col min="15" max="15" width="10.28515625" style="2" customWidth="1"/>
    <col min="16" max="16" width="10.5703125" style="2" customWidth="1"/>
    <col min="17" max="17" width="10.7109375" style="2" customWidth="1"/>
    <col min="18" max="16384" width="9.140625" style="2"/>
  </cols>
  <sheetData>
    <row r="1" spans="1:35" x14ac:dyDescent="0.2">
      <c r="A1" s="2" t="s">
        <v>156</v>
      </c>
    </row>
    <row r="2" spans="1:35" x14ac:dyDescent="0.2">
      <c r="A2" s="2" t="s">
        <v>157</v>
      </c>
    </row>
    <row r="3" spans="1:35" x14ac:dyDescent="0.2">
      <c r="A3" s="2" t="s">
        <v>122</v>
      </c>
    </row>
    <row r="4" spans="1:35" x14ac:dyDescent="0.2">
      <c r="A4" s="49" t="s">
        <v>115</v>
      </c>
    </row>
    <row r="6" spans="1:35" x14ac:dyDescent="0.2">
      <c r="A6" s="11" t="s">
        <v>116</v>
      </c>
      <c r="B6" s="50"/>
      <c r="C6" s="12"/>
      <c r="D6" s="12"/>
      <c r="I6" s="17"/>
    </row>
    <row r="7" spans="1:35" ht="51" x14ac:dyDescent="0.2">
      <c r="A7" s="12"/>
      <c r="B7" s="12" t="s">
        <v>25</v>
      </c>
      <c r="C7" s="12" t="s">
        <v>56</v>
      </c>
      <c r="D7" s="51" t="s">
        <v>110</v>
      </c>
      <c r="E7" s="52"/>
      <c r="J7" s="17"/>
    </row>
    <row r="8" spans="1:35" ht="15.75" x14ac:dyDescent="0.3">
      <c r="A8" s="44" t="s">
        <v>22</v>
      </c>
      <c r="B8" s="45" t="s">
        <v>124</v>
      </c>
      <c r="C8" s="13">
        <v>150000</v>
      </c>
      <c r="D8" s="13">
        <v>150000</v>
      </c>
      <c r="E8" s="53"/>
      <c r="J8" s="17"/>
    </row>
    <row r="9" spans="1:35" ht="15.75" x14ac:dyDescent="0.3">
      <c r="A9" s="44" t="s">
        <v>26</v>
      </c>
      <c r="B9" s="45" t="s">
        <v>125</v>
      </c>
      <c r="C9" s="13">
        <v>100000</v>
      </c>
      <c r="D9" s="13">
        <f>D12/D10</f>
        <v>99999.999999999985</v>
      </c>
      <c r="E9" s="54"/>
      <c r="J9" s="17"/>
    </row>
    <row r="10" spans="1:35" x14ac:dyDescent="0.2">
      <c r="A10" s="44" t="s">
        <v>14</v>
      </c>
      <c r="B10" s="45" t="s">
        <v>6</v>
      </c>
      <c r="C10" s="15">
        <v>0.4</v>
      </c>
      <c r="D10" s="15">
        <v>0.55000000000000004</v>
      </c>
      <c r="E10" s="83"/>
      <c r="J10" s="17"/>
      <c r="AH10" s="2">
        <v>0</v>
      </c>
      <c r="AI10" s="2">
        <v>100000</v>
      </c>
    </row>
    <row r="11" spans="1:35" ht="15.75" x14ac:dyDescent="0.3">
      <c r="A11" s="2" t="s">
        <v>109</v>
      </c>
      <c r="B11" s="41" t="s">
        <v>126</v>
      </c>
      <c r="C11" s="15">
        <v>0</v>
      </c>
      <c r="D11" s="87">
        <v>0.37499999999999994</v>
      </c>
      <c r="E11" s="55"/>
      <c r="J11" s="17"/>
    </row>
    <row r="12" spans="1:35" ht="15.75" x14ac:dyDescent="0.3">
      <c r="A12" s="2" t="s">
        <v>15</v>
      </c>
      <c r="B12" s="45" t="s">
        <v>127</v>
      </c>
      <c r="C12" s="13">
        <v>40000</v>
      </c>
      <c r="D12" s="13">
        <v>55000</v>
      </c>
      <c r="E12" s="10"/>
      <c r="J12" s="17"/>
      <c r="AH12" s="2">
        <v>15</v>
      </c>
      <c r="AI12" s="2">
        <v>100000</v>
      </c>
    </row>
    <row r="13" spans="1:35" x14ac:dyDescent="0.2">
      <c r="A13" s="2" t="s">
        <v>16</v>
      </c>
      <c r="B13" s="45" t="s">
        <v>101</v>
      </c>
      <c r="C13" s="13">
        <v>20000</v>
      </c>
      <c r="D13" s="13">
        <v>27500</v>
      </c>
      <c r="E13" s="53"/>
      <c r="J13" s="17"/>
    </row>
    <row r="14" spans="1:35" x14ac:dyDescent="0.2">
      <c r="A14" s="2" t="s">
        <v>107</v>
      </c>
      <c r="B14" s="41" t="s">
        <v>84</v>
      </c>
      <c r="C14" s="17">
        <v>0</v>
      </c>
      <c r="D14" s="17">
        <v>-0.25</v>
      </c>
      <c r="E14" s="53"/>
      <c r="J14" s="17"/>
    </row>
    <row r="15" spans="1:35" ht="15.75" x14ac:dyDescent="0.3">
      <c r="A15" s="2" t="s">
        <v>17</v>
      </c>
      <c r="B15" s="45" t="s">
        <v>128</v>
      </c>
      <c r="C15" s="13">
        <v>90000</v>
      </c>
      <c r="D15" s="13">
        <v>67500</v>
      </c>
      <c r="E15" s="10"/>
    </row>
    <row r="16" spans="1:35" ht="15.75" x14ac:dyDescent="0.3">
      <c r="A16" s="2" t="s">
        <v>18</v>
      </c>
      <c r="B16" s="45" t="s">
        <v>129</v>
      </c>
      <c r="C16" s="13">
        <v>50000</v>
      </c>
      <c r="D16" s="13">
        <v>50000.000000000015</v>
      </c>
      <c r="E16" s="10"/>
    </row>
    <row r="17" spans="1:25" ht="15.75" x14ac:dyDescent="0.3">
      <c r="A17" s="2" t="s">
        <v>97</v>
      </c>
      <c r="B17" s="45" t="s">
        <v>130</v>
      </c>
      <c r="C17" s="17">
        <v>0.33333333333333331</v>
      </c>
      <c r="D17" s="17">
        <v>0.33333333333333343</v>
      </c>
      <c r="E17" s="10"/>
    </row>
    <row r="18" spans="1:25" ht="15.75" x14ac:dyDescent="0.3">
      <c r="A18" s="2" t="s">
        <v>29</v>
      </c>
      <c r="B18" s="45" t="s">
        <v>131</v>
      </c>
      <c r="C18" s="17">
        <v>0.15</v>
      </c>
      <c r="D18" s="17">
        <v>0.15</v>
      </c>
      <c r="E18" s="10"/>
    </row>
    <row r="19" spans="1:25" ht="15.75" x14ac:dyDescent="0.3">
      <c r="A19" s="2" t="s">
        <v>30</v>
      </c>
      <c r="B19" s="45" t="s">
        <v>131</v>
      </c>
      <c r="C19" s="17">
        <v>-0.15</v>
      </c>
      <c r="D19" s="17"/>
      <c r="E19" s="10"/>
    </row>
    <row r="20" spans="1:25" ht="27" x14ac:dyDescent="0.3">
      <c r="A20" s="30" t="s">
        <v>150</v>
      </c>
      <c r="B20" s="45" t="s">
        <v>132</v>
      </c>
      <c r="C20" s="56">
        <v>0.5</v>
      </c>
      <c r="D20" s="56">
        <v>0.50000000000000022</v>
      </c>
      <c r="E20" s="53"/>
    </row>
    <row r="21" spans="1:25" ht="15.75" x14ac:dyDescent="0.3">
      <c r="A21" s="2" t="s">
        <v>86</v>
      </c>
      <c r="B21" s="45" t="s">
        <v>133</v>
      </c>
      <c r="C21" s="13">
        <v>60000</v>
      </c>
      <c r="D21" s="13">
        <f>D8-D15</f>
        <v>82500</v>
      </c>
      <c r="E21" s="55"/>
    </row>
    <row r="22" spans="1:25" ht="15.75" x14ac:dyDescent="0.3">
      <c r="A22" s="10" t="s">
        <v>20</v>
      </c>
      <c r="B22" s="45" t="s">
        <v>134</v>
      </c>
      <c r="C22" s="57">
        <v>3</v>
      </c>
      <c r="D22" s="57">
        <v>3</v>
      </c>
      <c r="E22" s="58"/>
      <c r="Y22" s="13"/>
    </row>
    <row r="23" spans="1:25" x14ac:dyDescent="0.2">
      <c r="A23" s="19" t="s">
        <v>108</v>
      </c>
      <c r="B23" s="47" t="s">
        <v>96</v>
      </c>
      <c r="C23" s="20">
        <v>1.5</v>
      </c>
      <c r="D23" s="20">
        <v>1.5000000000000002</v>
      </c>
      <c r="E23" s="53"/>
      <c r="Y23" s="13"/>
    </row>
    <row r="24" spans="1:25" x14ac:dyDescent="0.2">
      <c r="C24" s="13"/>
      <c r="D24" s="13"/>
      <c r="E24" s="13"/>
      <c r="Y24" s="13"/>
    </row>
    <row r="25" spans="1:25" x14ac:dyDescent="0.2">
      <c r="A25" s="21" t="s">
        <v>87</v>
      </c>
      <c r="B25" s="10"/>
      <c r="C25" s="13"/>
      <c r="D25" s="13"/>
      <c r="E25" s="13"/>
      <c r="Y25" s="13"/>
    </row>
    <row r="26" spans="1:25" x14ac:dyDescent="0.2">
      <c r="A26" s="2" t="s">
        <v>90</v>
      </c>
      <c r="B26" s="10"/>
      <c r="C26" s="13"/>
      <c r="D26" s="13"/>
      <c r="E26" s="13"/>
      <c r="Y26" s="13"/>
    </row>
    <row r="27" spans="1:25" x14ac:dyDescent="0.2">
      <c r="A27" s="10"/>
      <c r="B27" s="10"/>
      <c r="C27" s="13"/>
      <c r="D27" s="13"/>
      <c r="E27" s="13"/>
      <c r="Y27" s="13"/>
    </row>
    <row r="28" spans="1:25" x14ac:dyDescent="0.2">
      <c r="A28" s="10"/>
      <c r="B28" s="10"/>
      <c r="C28" s="13"/>
      <c r="D28" s="13"/>
      <c r="E28" s="13"/>
      <c r="Y28" s="13"/>
    </row>
    <row r="29" spans="1:25" x14ac:dyDescent="0.2">
      <c r="A29" s="2" t="s">
        <v>91</v>
      </c>
      <c r="B29" s="10"/>
      <c r="C29" s="13"/>
      <c r="D29" s="13"/>
      <c r="E29" s="13"/>
      <c r="Y29" s="13"/>
    </row>
    <row r="30" spans="1:25" x14ac:dyDescent="0.2">
      <c r="A30" s="10"/>
      <c r="B30" s="10"/>
      <c r="C30" s="13"/>
      <c r="D30" s="13"/>
      <c r="E30" s="13"/>
      <c r="Y30" s="13"/>
    </row>
    <row r="31" spans="1:25" x14ac:dyDescent="0.2">
      <c r="A31" s="10"/>
      <c r="B31" s="10"/>
      <c r="C31" s="13"/>
      <c r="D31" s="13"/>
      <c r="E31" s="13"/>
      <c r="Y31" s="13"/>
    </row>
    <row r="32" spans="1:25" x14ac:dyDescent="0.2">
      <c r="A32" s="2" t="s">
        <v>92</v>
      </c>
      <c r="B32" s="10"/>
      <c r="C32" s="13"/>
      <c r="D32" s="13"/>
      <c r="E32" s="13"/>
      <c r="Y32" s="13"/>
    </row>
    <row r="33" spans="1:25" x14ac:dyDescent="0.2">
      <c r="A33" s="10"/>
      <c r="B33" s="10"/>
      <c r="C33" s="13"/>
      <c r="D33" s="13"/>
      <c r="E33" s="13"/>
      <c r="Y33" s="13"/>
    </row>
    <row r="34" spans="1:25" x14ac:dyDescent="0.2">
      <c r="A34" s="10"/>
      <c r="B34" s="10"/>
      <c r="C34" s="13"/>
      <c r="D34" s="13"/>
      <c r="E34" s="13"/>
      <c r="Y34" s="13"/>
    </row>
    <row r="35" spans="1:25" x14ac:dyDescent="0.2">
      <c r="A35" s="10"/>
      <c r="B35" s="10"/>
      <c r="C35" s="13"/>
      <c r="D35" s="13"/>
      <c r="E35" s="13"/>
      <c r="Y35" s="13"/>
    </row>
    <row r="36" spans="1:25" x14ac:dyDescent="0.2">
      <c r="A36" s="10"/>
      <c r="B36" s="10"/>
      <c r="C36" s="13"/>
      <c r="D36" s="13"/>
      <c r="E36" s="13"/>
      <c r="Y36" s="13"/>
    </row>
    <row r="37" spans="1:25" x14ac:dyDescent="0.2">
      <c r="A37" s="10"/>
      <c r="B37" s="10"/>
      <c r="C37" s="13"/>
      <c r="D37" s="13"/>
      <c r="E37" s="13"/>
      <c r="Y37" s="13"/>
    </row>
    <row r="38" spans="1:25" x14ac:dyDescent="0.2">
      <c r="A38" s="2" t="s">
        <v>89</v>
      </c>
      <c r="B38" s="10"/>
      <c r="C38" s="13"/>
      <c r="D38" s="13"/>
      <c r="E38" s="13"/>
      <c r="Y38" s="13"/>
    </row>
    <row r="39" spans="1:25" x14ac:dyDescent="0.2">
      <c r="B39" s="10"/>
      <c r="C39" s="13"/>
      <c r="D39" s="13"/>
      <c r="E39" s="13"/>
      <c r="Y39" s="13"/>
    </row>
    <row r="40" spans="1:25" x14ac:dyDescent="0.2">
      <c r="A40" s="10"/>
      <c r="B40" s="10"/>
      <c r="C40" s="13"/>
      <c r="D40" s="13"/>
      <c r="E40" s="13"/>
      <c r="Y40" s="13"/>
    </row>
    <row r="41" spans="1:25" x14ac:dyDescent="0.2">
      <c r="A41" s="10"/>
      <c r="B41" s="10"/>
      <c r="C41" s="13"/>
      <c r="D41" s="13"/>
      <c r="E41" s="13"/>
      <c r="Y41" s="13"/>
    </row>
    <row r="42" spans="1:25" x14ac:dyDescent="0.2">
      <c r="A42" s="2" t="s">
        <v>93</v>
      </c>
      <c r="C42" s="13"/>
      <c r="D42" s="13"/>
      <c r="E42" s="13"/>
      <c r="Y42" s="13"/>
    </row>
    <row r="43" spans="1:25" x14ac:dyDescent="0.2">
      <c r="A43" s="10"/>
      <c r="B43" s="10"/>
      <c r="C43" s="13"/>
      <c r="D43" s="13"/>
      <c r="E43" s="13"/>
      <c r="Y43" s="13"/>
    </row>
    <row r="44" spans="1:25" x14ac:dyDescent="0.2">
      <c r="A44" s="10"/>
      <c r="B44" s="10"/>
      <c r="C44" s="13"/>
      <c r="D44" s="13"/>
      <c r="E44" s="13"/>
      <c r="Y44" s="13"/>
    </row>
    <row r="45" spans="1:25" x14ac:dyDescent="0.2">
      <c r="A45" s="10"/>
      <c r="C45" s="13"/>
      <c r="D45" s="13"/>
      <c r="E45" s="13"/>
      <c r="Y45" s="13"/>
    </row>
    <row r="46" spans="1:25" x14ac:dyDescent="0.2">
      <c r="A46" s="10"/>
      <c r="B46" s="10"/>
      <c r="C46" s="13"/>
      <c r="D46" s="13"/>
      <c r="E46" s="13"/>
      <c r="Y46" s="13"/>
    </row>
    <row r="47" spans="1:25" x14ac:dyDescent="0.2">
      <c r="A47" s="2" t="s">
        <v>88</v>
      </c>
      <c r="B47" s="10"/>
      <c r="C47" s="13"/>
      <c r="D47" s="13"/>
      <c r="E47" s="13"/>
      <c r="Y47" s="13"/>
    </row>
    <row r="48" spans="1:25" x14ac:dyDescent="0.2">
      <c r="A48" s="10"/>
      <c r="B48" s="10"/>
      <c r="C48" s="13"/>
      <c r="D48" s="13"/>
      <c r="E48" s="13"/>
      <c r="Y48" s="13"/>
    </row>
    <row r="49" spans="1:25" x14ac:dyDescent="0.2">
      <c r="A49" s="10"/>
      <c r="B49" s="10"/>
      <c r="C49" s="13"/>
      <c r="D49" s="13"/>
      <c r="E49" s="13"/>
      <c r="Y49" s="13"/>
    </row>
    <row r="50" spans="1:25" x14ac:dyDescent="0.2">
      <c r="A50" s="10"/>
      <c r="B50" s="10"/>
      <c r="C50" s="13"/>
      <c r="D50" s="13"/>
      <c r="E50" s="13"/>
      <c r="Y50" s="13"/>
    </row>
    <row r="51" spans="1:25" x14ac:dyDescent="0.2">
      <c r="A51" s="2" t="s">
        <v>94</v>
      </c>
      <c r="B51" s="10"/>
      <c r="C51" s="59"/>
      <c r="D51" s="59"/>
      <c r="E51" s="59"/>
      <c r="G51" s="41"/>
      <c r="H51" s="15"/>
      <c r="R51" s="15"/>
    </row>
    <row r="52" spans="1:25" x14ac:dyDescent="0.2">
      <c r="B52" s="10"/>
      <c r="F52" s="41"/>
      <c r="P52" s="15"/>
    </row>
    <row r="53" spans="1:25" x14ac:dyDescent="0.2">
      <c r="B53" s="10"/>
      <c r="F53" s="41"/>
      <c r="P53" s="15"/>
    </row>
    <row r="54" spans="1:25" x14ac:dyDescent="0.2">
      <c r="B54" s="10"/>
      <c r="F54" s="41"/>
      <c r="G54" s="17"/>
      <c r="P54" s="15"/>
    </row>
    <row r="55" spans="1:25" x14ac:dyDescent="0.2">
      <c r="A55" s="10"/>
      <c r="B55" s="10"/>
      <c r="F55" s="41"/>
      <c r="P55" s="15"/>
    </row>
    <row r="56" spans="1:25" x14ac:dyDescent="0.2">
      <c r="A56" s="10" t="s">
        <v>111</v>
      </c>
      <c r="B56" s="10"/>
      <c r="F56" s="41"/>
      <c r="P56" s="15"/>
    </row>
    <row r="57" spans="1:25" x14ac:dyDescent="0.2">
      <c r="A57" s="10"/>
      <c r="B57" s="10"/>
      <c r="C57" s="48" t="s">
        <v>151</v>
      </c>
      <c r="F57" s="41"/>
      <c r="P57" s="15"/>
    </row>
    <row r="58" spans="1:25" x14ac:dyDescent="0.2">
      <c r="B58" s="10"/>
      <c r="F58" s="41"/>
      <c r="P58" s="15"/>
    </row>
    <row r="59" spans="1:25" x14ac:dyDescent="0.2">
      <c r="A59" s="10"/>
      <c r="B59" s="10"/>
      <c r="F59" s="41"/>
      <c r="P59" s="15"/>
    </row>
    <row r="60" spans="1:25" x14ac:dyDescent="0.2">
      <c r="A60" s="10"/>
      <c r="B60" s="10"/>
      <c r="F60" s="41"/>
      <c r="P60" s="15"/>
    </row>
    <row r="61" spans="1:25" x14ac:dyDescent="0.2">
      <c r="A61" s="21" t="s">
        <v>32</v>
      </c>
      <c r="B61" s="10"/>
    </row>
    <row r="62" spans="1:25" ht="15.75" customHeight="1" x14ac:dyDescent="0.2">
      <c r="A62" s="12"/>
      <c r="B62" s="12"/>
      <c r="C62" s="12"/>
      <c r="D62" s="12"/>
      <c r="E62" s="12"/>
      <c r="F62" s="12"/>
      <c r="G62" s="12"/>
      <c r="H62" s="12"/>
    </row>
    <row r="63" spans="1:25" ht="60.75" customHeight="1" x14ac:dyDescent="0.2">
      <c r="A63" s="12" t="s">
        <v>21</v>
      </c>
      <c r="B63" s="51" t="s">
        <v>76</v>
      </c>
      <c r="C63" s="51" t="s">
        <v>77</v>
      </c>
      <c r="D63" s="51" t="s">
        <v>71</v>
      </c>
      <c r="E63" s="51" t="s">
        <v>72</v>
      </c>
      <c r="F63" s="51" t="s">
        <v>72</v>
      </c>
      <c r="G63" s="51" t="s">
        <v>78</v>
      </c>
      <c r="H63" s="51" t="s">
        <v>79</v>
      </c>
      <c r="I63" s="30"/>
      <c r="J63" s="30"/>
      <c r="K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</row>
    <row r="64" spans="1:25" x14ac:dyDescent="0.2">
      <c r="A64" s="2">
        <v>0</v>
      </c>
      <c r="B64" s="38">
        <v>150000</v>
      </c>
      <c r="C64" s="38">
        <v>150000</v>
      </c>
      <c r="E64" s="17"/>
      <c r="F64" s="17"/>
      <c r="G64" s="60">
        <v>3</v>
      </c>
      <c r="H64" s="60">
        <v>3</v>
      </c>
      <c r="I64" s="38"/>
      <c r="L64" s="13"/>
      <c r="M64" s="17"/>
      <c r="N64" s="17"/>
      <c r="Q64" s="13"/>
      <c r="R64" s="13"/>
      <c r="S64" s="39"/>
      <c r="U64" s="39"/>
      <c r="V64" s="38"/>
      <c r="W64" s="40"/>
      <c r="X64" s="38"/>
    </row>
    <row r="65" spans="1:25" x14ac:dyDescent="0.2">
      <c r="A65" s="2">
        <v>1</v>
      </c>
      <c r="B65" s="38">
        <v>157500</v>
      </c>
      <c r="C65" s="38">
        <v>157500</v>
      </c>
      <c r="D65" s="17">
        <v>4.9999999999999996E-2</v>
      </c>
      <c r="E65" s="17">
        <v>5.000000000000001E-2</v>
      </c>
      <c r="F65" s="17">
        <v>5.000000000000001E-2</v>
      </c>
      <c r="G65" s="60">
        <v>2.7391304347826089</v>
      </c>
      <c r="H65" s="60">
        <v>2.7391304347826084</v>
      </c>
      <c r="I65" s="38"/>
      <c r="J65" s="17"/>
      <c r="K65" s="17"/>
      <c r="L65" s="13"/>
      <c r="M65" s="17"/>
      <c r="N65" s="17"/>
      <c r="Q65" s="13"/>
      <c r="R65" s="13"/>
      <c r="S65" s="39"/>
      <c r="T65" s="17"/>
      <c r="V65" s="40"/>
      <c r="W65" s="40"/>
      <c r="X65" s="17"/>
      <c r="Y65" s="17"/>
    </row>
    <row r="66" spans="1:25" x14ac:dyDescent="0.2">
      <c r="A66" s="2">
        <v>2</v>
      </c>
      <c r="B66" s="38">
        <v>166125</v>
      </c>
      <c r="C66" s="38">
        <v>166125</v>
      </c>
      <c r="D66" s="17">
        <v>5.4761904761904755E-2</v>
      </c>
      <c r="E66" s="17">
        <v>5.4761904761904769E-2</v>
      </c>
      <c r="F66" s="17">
        <v>5.4761904761904769E-2</v>
      </c>
      <c r="G66" s="60">
        <v>2.512287334593573</v>
      </c>
      <c r="H66" s="60">
        <v>2.5122873345935721</v>
      </c>
      <c r="I66" s="38"/>
      <c r="J66" s="17"/>
      <c r="K66" s="17"/>
      <c r="L66" s="13"/>
      <c r="M66" s="17"/>
      <c r="N66" s="17"/>
      <c r="Q66" s="13"/>
      <c r="R66" s="13"/>
      <c r="S66" s="39"/>
      <c r="T66" s="17"/>
      <c r="V66" s="40"/>
      <c r="W66" s="40"/>
      <c r="X66" s="17"/>
      <c r="Y66" s="17"/>
    </row>
    <row r="67" spans="1:25" x14ac:dyDescent="0.2">
      <c r="A67" s="2">
        <v>3</v>
      </c>
      <c r="B67" s="38">
        <v>176043.74999999997</v>
      </c>
      <c r="C67" s="38">
        <v>176043.75</v>
      </c>
      <c r="D67" s="17">
        <v>5.9706546275395025E-2</v>
      </c>
      <c r="E67" s="17">
        <v>5.9706546275395046E-2</v>
      </c>
      <c r="F67" s="17">
        <v>5.9706546275395046E-2</v>
      </c>
      <c r="G67" s="60">
        <v>2.3150324648639766</v>
      </c>
      <c r="H67" s="60">
        <v>2.3150324648639762</v>
      </c>
      <c r="I67" s="38"/>
      <c r="J67" s="17"/>
      <c r="K67" s="17"/>
      <c r="L67" s="13"/>
      <c r="M67" s="17"/>
      <c r="N67" s="17"/>
      <c r="Q67" s="13"/>
      <c r="R67" s="13"/>
      <c r="S67" s="39"/>
      <c r="T67" s="17"/>
      <c r="V67" s="40"/>
      <c r="W67" s="40"/>
      <c r="X67" s="17"/>
      <c r="Y67" s="17"/>
    </row>
    <row r="68" spans="1:25" x14ac:dyDescent="0.2">
      <c r="A68" s="2">
        <v>4</v>
      </c>
      <c r="B68" s="38">
        <v>187450.31249999997</v>
      </c>
      <c r="C68" s="38">
        <v>187450.3125</v>
      </c>
      <c r="D68" s="17">
        <v>6.4793907764405148E-2</v>
      </c>
      <c r="E68" s="17">
        <v>6.4793907764405162E-2</v>
      </c>
      <c r="F68" s="17">
        <v>6.4793907764405162E-2</v>
      </c>
      <c r="G68" s="60">
        <v>2.1435064911860668</v>
      </c>
      <c r="H68" s="60">
        <v>2.1435064911860664</v>
      </c>
      <c r="I68" s="38"/>
      <c r="J68" s="17"/>
      <c r="K68" s="17"/>
      <c r="L68" s="13"/>
      <c r="M68" s="17"/>
      <c r="N68" s="17"/>
      <c r="Q68" s="13"/>
      <c r="R68" s="13"/>
      <c r="S68" s="39"/>
      <c r="T68" s="17"/>
      <c r="V68" s="40"/>
      <c r="W68" s="40"/>
      <c r="X68" s="17"/>
      <c r="Y68" s="17"/>
    </row>
    <row r="69" spans="1:25" x14ac:dyDescent="0.2">
      <c r="A69" s="2">
        <v>5</v>
      </c>
      <c r="B69" s="38">
        <v>200567.85937499997</v>
      </c>
      <c r="C69" s="38">
        <v>200567.859375</v>
      </c>
      <c r="D69" s="17">
        <v>6.9978794380510814E-2</v>
      </c>
      <c r="E69" s="17">
        <v>6.9978794380510828E-2</v>
      </c>
      <c r="F69" s="17">
        <v>6.9978794380510828E-2</v>
      </c>
      <c r="G69" s="60">
        <v>1.9943534705965797</v>
      </c>
      <c r="H69" s="60">
        <v>1.9943534705965793</v>
      </c>
      <c r="I69" s="38"/>
      <c r="J69" s="17"/>
      <c r="K69" s="17"/>
      <c r="L69" s="13"/>
      <c r="M69" s="17"/>
      <c r="N69" s="17"/>
      <c r="Q69" s="13"/>
      <c r="R69" s="13"/>
      <c r="S69" s="39"/>
      <c r="T69" s="17"/>
      <c r="V69" s="40"/>
      <c r="W69" s="40"/>
      <c r="X69" s="17"/>
      <c r="Y69" s="17"/>
    </row>
    <row r="70" spans="1:25" x14ac:dyDescent="0.2">
      <c r="A70" s="2">
        <v>6</v>
      </c>
      <c r="B70" s="38">
        <v>215653.03828124996</v>
      </c>
      <c r="C70" s="38">
        <v>215653.03828124999</v>
      </c>
      <c r="D70" s="17">
        <v>7.5212344356955854E-2</v>
      </c>
      <c r="E70" s="17">
        <v>7.5212344356955868E-2</v>
      </c>
      <c r="F70" s="17">
        <v>7.5212344356955868E-2</v>
      </c>
      <c r="G70" s="60">
        <v>1.8646551918231129</v>
      </c>
      <c r="H70" s="60">
        <v>1.8646551918231125</v>
      </c>
      <c r="I70" s="38"/>
      <c r="J70" s="61"/>
      <c r="K70" s="35"/>
      <c r="L70" s="13"/>
      <c r="M70" s="17"/>
      <c r="N70" s="17"/>
      <c r="P70" s="13"/>
      <c r="Q70" s="13"/>
      <c r="R70" s="39"/>
      <c r="S70" s="39"/>
      <c r="T70" s="17"/>
      <c r="V70" s="40"/>
      <c r="W70" s="40"/>
      <c r="X70" s="17"/>
      <c r="Y70" s="17"/>
    </row>
    <row r="71" spans="1:25" x14ac:dyDescent="0.2">
      <c r="A71" s="2">
        <v>7</v>
      </c>
      <c r="B71" s="38">
        <v>233000.99402343741</v>
      </c>
      <c r="C71" s="38">
        <v>233000.99402343744</v>
      </c>
      <c r="D71" s="17">
        <v>8.0443827179298391E-2</v>
      </c>
      <c r="E71" s="17">
        <v>8.0443827179298419E-2</v>
      </c>
      <c r="F71" s="17"/>
      <c r="G71" s="60">
        <v>1.7518740798461854</v>
      </c>
      <c r="H71" s="60">
        <v>1.7518740798461849</v>
      </c>
      <c r="I71" s="38"/>
      <c r="J71" s="17"/>
      <c r="K71" s="13"/>
      <c r="L71" s="13"/>
      <c r="M71" s="17"/>
      <c r="N71" s="17"/>
      <c r="P71" s="13"/>
      <c r="Q71" s="13"/>
      <c r="R71" s="39"/>
      <c r="S71" s="39"/>
      <c r="T71" s="17"/>
      <c r="V71" s="40"/>
      <c r="W71" s="40"/>
      <c r="X71" s="40"/>
      <c r="Y71" s="17"/>
    </row>
    <row r="72" spans="1:25" x14ac:dyDescent="0.2">
      <c r="A72" s="2">
        <v>8</v>
      </c>
      <c r="B72" s="38">
        <v>252951.14312695301</v>
      </c>
      <c r="C72" s="38">
        <v>252951.14312695304</v>
      </c>
      <c r="D72" s="17">
        <v>8.5622592243142268E-2</v>
      </c>
      <c r="E72" s="17">
        <v>8.5622592243142295E-2</v>
      </c>
      <c r="F72" s="17"/>
      <c r="G72" s="60">
        <v>1.653803547692335</v>
      </c>
      <c r="H72" s="60">
        <v>1.653803547692335</v>
      </c>
      <c r="I72" s="38"/>
      <c r="J72" s="17"/>
      <c r="K72" s="13"/>
      <c r="L72" s="13"/>
      <c r="M72" s="17"/>
      <c r="N72" s="17"/>
      <c r="P72" s="13"/>
      <c r="Q72" s="13"/>
      <c r="R72" s="39"/>
      <c r="S72" s="39"/>
      <c r="T72" s="17"/>
      <c r="V72" s="40"/>
      <c r="W72" s="40"/>
      <c r="X72" s="40"/>
      <c r="Y72" s="17"/>
    </row>
    <row r="73" spans="1:25" x14ac:dyDescent="0.2">
      <c r="A73" s="2">
        <v>9</v>
      </c>
      <c r="B73" s="38">
        <v>275893.81459599594</v>
      </c>
      <c r="C73" s="38">
        <v>275893.81459599599</v>
      </c>
      <c r="D73" s="17">
        <v>9.0700011019631224E-2</v>
      </c>
      <c r="E73" s="17">
        <v>9.0700011019631224E-2</v>
      </c>
      <c r="F73" s="17"/>
      <c r="G73" s="60">
        <v>1.5685248240802916</v>
      </c>
      <c r="H73" s="60">
        <v>1.5685248240802911</v>
      </c>
      <c r="I73" s="38"/>
      <c r="J73" s="17"/>
      <c r="K73" s="13"/>
      <c r="L73" s="13"/>
      <c r="M73" s="17"/>
      <c r="N73" s="17"/>
      <c r="P73" s="13"/>
      <c r="Q73" s="13"/>
      <c r="R73" s="39"/>
      <c r="S73" s="39"/>
      <c r="T73" s="17"/>
      <c r="V73" s="40"/>
      <c r="W73" s="40"/>
      <c r="X73" s="40"/>
      <c r="Y73" s="17"/>
    </row>
    <row r="74" spans="1:25" x14ac:dyDescent="0.2">
      <c r="A74" s="2">
        <v>10</v>
      </c>
      <c r="B74" s="38">
        <v>302277.88678539533</v>
      </c>
      <c r="C74" s="38">
        <v>302277.88678539539</v>
      </c>
      <c r="D74" s="17">
        <v>9.5631256641381404E-2</v>
      </c>
      <c r="E74" s="17">
        <v>9.5631256641381432E-2</v>
      </c>
      <c r="F74" s="17"/>
      <c r="G74" s="60">
        <v>1.4943694122437317</v>
      </c>
      <c r="H74" s="60">
        <v>1.4943694122437314</v>
      </c>
      <c r="I74" s="38"/>
      <c r="J74" s="62"/>
      <c r="K74" s="13"/>
      <c r="L74" s="13"/>
      <c r="M74" s="17"/>
      <c r="N74" s="17"/>
      <c r="P74" s="13"/>
      <c r="Q74" s="13"/>
      <c r="R74" s="39"/>
      <c r="S74" s="39"/>
      <c r="T74" s="17"/>
      <c r="V74" s="40"/>
      <c r="W74" s="40"/>
      <c r="X74" s="40"/>
      <c r="Y74" s="17"/>
    </row>
    <row r="75" spans="1:25" x14ac:dyDescent="0.2">
      <c r="A75" s="2">
        <v>11</v>
      </c>
      <c r="B75" s="38">
        <v>332619.56980320462</v>
      </c>
      <c r="C75" s="38">
        <v>332619.56980320468</v>
      </c>
      <c r="D75" s="17">
        <v>0.10037678687144795</v>
      </c>
      <c r="E75" s="17">
        <v>0.10037678687144796</v>
      </c>
      <c r="F75" s="17"/>
      <c r="G75" s="60">
        <v>1.4298864454293319</v>
      </c>
      <c r="H75" s="60">
        <v>1.4298864454293319</v>
      </c>
      <c r="J75" s="17"/>
      <c r="K75" s="13"/>
      <c r="L75" s="13"/>
      <c r="M75" s="17"/>
      <c r="N75" s="17"/>
      <c r="P75" s="13"/>
      <c r="Q75" s="13"/>
      <c r="R75" s="39"/>
      <c r="S75" s="39"/>
      <c r="T75" s="17"/>
      <c r="V75" s="40"/>
      <c r="W75" s="40"/>
      <c r="X75" s="40"/>
      <c r="Y75" s="17"/>
    </row>
    <row r="76" spans="1:25" x14ac:dyDescent="0.2">
      <c r="A76" s="2">
        <v>12</v>
      </c>
      <c r="B76" s="38">
        <v>367512.50527368527</v>
      </c>
      <c r="C76" s="38">
        <v>367512.50527368532</v>
      </c>
      <c r="D76" s="17">
        <v>0.10490343515002802</v>
      </c>
      <c r="E76" s="17">
        <v>0.10490343515002802</v>
      </c>
      <c r="F76" s="17"/>
      <c r="G76" s="60">
        <v>1.3738143003733323</v>
      </c>
      <c r="H76" s="60">
        <v>1.3738143003733321</v>
      </c>
      <c r="K76" s="13"/>
      <c r="L76" s="13"/>
      <c r="M76" s="17"/>
      <c r="N76" s="17"/>
      <c r="P76" s="13"/>
      <c r="Q76" s="13"/>
      <c r="R76" s="39"/>
      <c r="S76" s="39"/>
      <c r="T76" s="17"/>
      <c r="V76" s="40"/>
      <c r="W76" s="40"/>
      <c r="X76" s="40"/>
      <c r="Y76" s="17"/>
    </row>
    <row r="77" spans="1:25" x14ac:dyDescent="0.2">
      <c r="A77" s="2">
        <v>13</v>
      </c>
      <c r="B77" s="38">
        <v>407639.38106473809</v>
      </c>
      <c r="C77" s="38">
        <v>407639.38106473815</v>
      </c>
      <c r="D77" s="17">
        <v>0.10918506231827525</v>
      </c>
      <c r="E77" s="17">
        <v>0.10918506231827527</v>
      </c>
      <c r="F77" s="17"/>
      <c r="G77" s="60">
        <v>1.325055913368115</v>
      </c>
      <c r="H77" s="60">
        <v>1.3250559133681148</v>
      </c>
      <c r="K77" s="13"/>
      <c r="L77" s="13"/>
      <c r="M77" s="17"/>
      <c r="N77" s="17"/>
      <c r="P77" s="13"/>
      <c r="Q77" s="13"/>
      <c r="R77" s="39"/>
      <c r="S77" s="39"/>
      <c r="T77" s="17"/>
      <c r="V77" s="40"/>
      <c r="W77" s="40"/>
      <c r="X77" s="40"/>
      <c r="Y77" s="17"/>
    </row>
    <row r="78" spans="1:25" x14ac:dyDescent="0.2">
      <c r="A78" s="2">
        <v>14</v>
      </c>
      <c r="B78" s="38">
        <v>453785.28822444874</v>
      </c>
      <c r="C78" s="38">
        <v>453785.28822444886</v>
      </c>
      <c r="D78" s="17">
        <v>0.1132027701523327</v>
      </c>
      <c r="E78" s="17">
        <v>0.11320277015233272</v>
      </c>
      <c r="F78" s="17"/>
      <c r="G78" s="60">
        <v>1.2826573159722738</v>
      </c>
      <c r="H78" s="60">
        <v>1.2826573159722736</v>
      </c>
      <c r="K78" s="13"/>
      <c r="L78" s="13"/>
      <c r="M78" s="17"/>
      <c r="N78" s="17"/>
      <c r="P78" s="13"/>
      <c r="Q78" s="13"/>
      <c r="R78" s="39"/>
      <c r="S78" s="39"/>
      <c r="T78" s="17"/>
      <c r="V78" s="40"/>
      <c r="W78" s="40"/>
      <c r="X78" s="40"/>
      <c r="Y78" s="17"/>
    </row>
    <row r="79" spans="1:25" x14ac:dyDescent="0.2">
      <c r="A79" s="2">
        <v>15</v>
      </c>
      <c r="B79" s="38">
        <v>506853.08145811601</v>
      </c>
      <c r="C79" s="38">
        <v>506853.08145811612</v>
      </c>
      <c r="D79" s="17">
        <v>0.11694471947583109</v>
      </c>
      <c r="E79" s="17">
        <v>0.1169447194758311</v>
      </c>
      <c r="F79" s="17"/>
      <c r="G79" s="60">
        <v>1.245788970410673</v>
      </c>
      <c r="H79" s="60">
        <v>1.2457889704106728</v>
      </c>
      <c r="K79" s="13"/>
      <c r="L79" s="13"/>
      <c r="M79" s="17"/>
      <c r="N79" s="17"/>
      <c r="P79" s="13"/>
      <c r="Q79" s="13"/>
      <c r="R79" s="39"/>
      <c r="S79" s="39"/>
      <c r="T79" s="17"/>
      <c r="V79" s="40"/>
      <c r="W79" s="40"/>
      <c r="X79" s="40"/>
      <c r="Y79" s="17"/>
    </row>
    <row r="80" spans="1:25" x14ac:dyDescent="0.2">
      <c r="A80" s="2">
        <v>16</v>
      </c>
      <c r="B80" s="38">
        <v>567881.04367683327</v>
      </c>
      <c r="C80" s="38">
        <v>567881.04367683339</v>
      </c>
      <c r="D80" s="17">
        <v>0.1204056253207577</v>
      </c>
      <c r="E80" s="17">
        <v>0.12040562532075771</v>
      </c>
      <c r="F80" s="17"/>
      <c r="G80" s="60">
        <v>1.2137295394875418</v>
      </c>
      <c r="H80" s="60">
        <v>1.2137295394875416</v>
      </c>
      <c r="K80" s="13"/>
      <c r="L80" s="13"/>
      <c r="M80" s="17"/>
      <c r="N80" s="17"/>
      <c r="P80" s="13"/>
      <c r="Q80" s="13"/>
      <c r="R80" s="39"/>
      <c r="S80" s="39"/>
      <c r="V80" s="40"/>
      <c r="W80" s="40"/>
      <c r="X80" s="40"/>
      <c r="Y80" s="17"/>
    </row>
    <row r="81" spans="1:25" x14ac:dyDescent="0.2">
      <c r="A81" s="2">
        <v>17</v>
      </c>
      <c r="B81" s="38">
        <v>638063.20022835827</v>
      </c>
      <c r="C81" s="38">
        <v>638063.20022835839</v>
      </c>
      <c r="D81" s="17">
        <v>0.12358601741153359</v>
      </c>
      <c r="E81" s="17">
        <v>0.12358601741153362</v>
      </c>
      <c r="F81" s="17"/>
      <c r="G81" s="60">
        <v>1.1858517734674277</v>
      </c>
      <c r="H81" s="60">
        <v>1.1858517734674274</v>
      </c>
      <c r="K81" s="13"/>
      <c r="L81" s="13"/>
      <c r="M81" s="17"/>
      <c r="N81" s="17"/>
      <c r="P81" s="13"/>
      <c r="Q81" s="13"/>
      <c r="R81" s="39"/>
      <c r="S81" s="39"/>
      <c r="V81" s="40"/>
      <c r="W81" s="40"/>
      <c r="X81" s="40"/>
      <c r="Y81" s="17"/>
    </row>
    <row r="82" spans="1:25" x14ac:dyDescent="0.2">
      <c r="A82" s="2">
        <v>18</v>
      </c>
      <c r="B82" s="38">
        <v>718772.68026261195</v>
      </c>
      <c r="C82" s="38">
        <v>718772.68026261206</v>
      </c>
      <c r="D82" s="17">
        <v>0.1264913569774411</v>
      </c>
      <c r="E82" s="17">
        <v>0.1264913569774411</v>
      </c>
      <c r="F82" s="17"/>
      <c r="G82" s="60">
        <v>1.1616102377977633</v>
      </c>
      <c r="H82" s="60">
        <v>1.1616102377977631</v>
      </c>
      <c r="K82" s="13"/>
      <c r="L82" s="13"/>
      <c r="M82" s="17"/>
      <c r="N82" s="17"/>
      <c r="P82" s="13"/>
      <c r="Q82" s="13"/>
      <c r="R82" s="39"/>
      <c r="S82" s="39"/>
      <c r="V82" s="40"/>
      <c r="W82" s="40"/>
      <c r="X82" s="40"/>
      <c r="Y82" s="17"/>
    </row>
    <row r="83" spans="1:25" x14ac:dyDescent="0.2">
      <c r="A83" s="2">
        <v>19</v>
      </c>
      <c r="B83" s="38">
        <v>811588.58230200363</v>
      </c>
      <c r="C83" s="38">
        <v>811588.58230200387</v>
      </c>
      <c r="D83" s="17">
        <v>0.12913109330404768</v>
      </c>
      <c r="E83" s="17">
        <v>0.12913109330404771</v>
      </c>
      <c r="F83" s="17"/>
      <c r="G83" s="60">
        <v>1.1405306415632723</v>
      </c>
      <c r="H83" s="60">
        <v>1.1405306415632723</v>
      </c>
      <c r="K83" s="13"/>
      <c r="L83" s="13"/>
      <c r="M83" s="17"/>
      <c r="N83" s="17"/>
      <c r="P83" s="13"/>
      <c r="Q83" s="13"/>
      <c r="R83" s="39"/>
      <c r="S83" s="39"/>
      <c r="V83" s="40"/>
      <c r="W83" s="40"/>
      <c r="X83" s="40"/>
      <c r="Y83" s="17"/>
    </row>
    <row r="84" spans="1:25" x14ac:dyDescent="0.2">
      <c r="A84" s="12">
        <v>20</v>
      </c>
      <c r="B84" s="20">
        <v>918326.86964730406</v>
      </c>
      <c r="C84" s="20">
        <v>918326.86964730429</v>
      </c>
      <c r="D84" s="37">
        <v>0.13151772914614723</v>
      </c>
      <c r="E84" s="37">
        <v>0.13151772914614723</v>
      </c>
      <c r="F84" s="37"/>
      <c r="G84" s="63">
        <v>1.1222005578811065</v>
      </c>
      <c r="H84" s="63">
        <v>1.1222005578811063</v>
      </c>
      <c r="K84" s="13"/>
      <c r="L84" s="13"/>
      <c r="M84" s="17"/>
      <c r="N84" s="17"/>
      <c r="P84" s="13"/>
      <c r="Q84" s="13"/>
      <c r="R84" s="39"/>
      <c r="S84" s="39"/>
      <c r="V84" s="40"/>
      <c r="W84" s="40"/>
      <c r="X84" s="40"/>
      <c r="Y84" s="17"/>
    </row>
    <row r="85" spans="1:25" x14ac:dyDescent="0.2">
      <c r="B85" s="38"/>
      <c r="C85" s="38"/>
      <c r="D85" s="38"/>
      <c r="E85" s="17"/>
      <c r="F85" s="17"/>
      <c r="G85" s="17"/>
      <c r="H85" s="17"/>
      <c r="I85" s="17"/>
      <c r="L85" s="13"/>
      <c r="M85" s="13"/>
      <c r="N85" s="17"/>
      <c r="O85" s="17"/>
      <c r="Q85" s="13"/>
      <c r="R85" s="13"/>
      <c r="S85" s="39"/>
      <c r="T85" s="39"/>
    </row>
    <row r="86" spans="1:25" x14ac:dyDescent="0.2">
      <c r="A86" s="12" t="s">
        <v>73</v>
      </c>
      <c r="B86" s="20"/>
      <c r="C86" s="38"/>
      <c r="D86" s="38"/>
      <c r="E86" s="17"/>
      <c r="F86" s="17"/>
      <c r="G86" s="17"/>
      <c r="H86" s="17"/>
      <c r="I86" s="17"/>
      <c r="L86" s="13"/>
      <c r="M86" s="13"/>
      <c r="N86" s="17"/>
      <c r="O86" s="17"/>
      <c r="Q86" s="13"/>
      <c r="R86" s="13"/>
      <c r="S86" s="39"/>
      <c r="T86" s="39"/>
    </row>
    <row r="87" spans="1:25" ht="25.5" x14ac:dyDescent="0.2">
      <c r="A87" s="12" t="s">
        <v>69</v>
      </c>
      <c r="B87" s="51" t="s">
        <v>70</v>
      </c>
      <c r="C87" s="38"/>
      <c r="D87" s="38"/>
      <c r="E87" s="17"/>
      <c r="F87" s="17"/>
      <c r="G87" s="17"/>
      <c r="H87" s="17"/>
      <c r="I87" s="17"/>
      <c r="L87" s="13"/>
      <c r="M87" s="13"/>
      <c r="N87" s="17"/>
      <c r="O87" s="17"/>
      <c r="Q87" s="13"/>
      <c r="R87" s="13"/>
      <c r="S87" s="39"/>
      <c r="T87" s="39"/>
    </row>
    <row r="88" spans="1:25" x14ac:dyDescent="0.2">
      <c r="A88" s="2">
        <v>6</v>
      </c>
      <c r="B88" s="13">
        <v>215653.03828124996</v>
      </c>
      <c r="C88" s="38"/>
      <c r="D88" s="38"/>
      <c r="E88" s="17"/>
      <c r="F88" s="17"/>
      <c r="G88" s="17"/>
      <c r="H88" s="17"/>
      <c r="I88" s="17"/>
      <c r="L88" s="13"/>
      <c r="M88" s="13"/>
      <c r="N88" s="17"/>
      <c r="O88" s="17"/>
      <c r="Q88" s="13"/>
      <c r="R88" s="13"/>
      <c r="S88" s="39"/>
      <c r="T88" s="39"/>
    </row>
    <row r="89" spans="1:25" x14ac:dyDescent="0.2">
      <c r="A89" s="12">
        <v>6</v>
      </c>
      <c r="B89" s="36">
        <v>215653.03828124999</v>
      </c>
      <c r="C89" s="38"/>
      <c r="D89" s="38"/>
      <c r="E89" s="17"/>
      <c r="F89" s="17"/>
      <c r="G89" s="17"/>
      <c r="H89" s="17"/>
      <c r="I89" s="17"/>
      <c r="L89" s="13"/>
      <c r="M89" s="13"/>
      <c r="N89" s="17"/>
      <c r="O89" s="17"/>
      <c r="Q89" s="13"/>
      <c r="R89" s="13"/>
      <c r="S89" s="39"/>
      <c r="T89" s="39"/>
    </row>
    <row r="90" spans="1:25" x14ac:dyDescent="0.2">
      <c r="A90" s="10"/>
      <c r="B90" s="53"/>
      <c r="C90" s="38"/>
      <c r="D90" s="38"/>
      <c r="E90" s="17"/>
      <c r="F90" s="17"/>
      <c r="G90" s="17"/>
      <c r="H90" s="17"/>
      <c r="I90" s="17"/>
      <c r="L90" s="13"/>
      <c r="M90" s="13"/>
      <c r="N90" s="17"/>
      <c r="O90" s="17"/>
      <c r="Q90" s="13"/>
      <c r="R90" s="13"/>
      <c r="S90" s="39"/>
      <c r="T90" s="39"/>
    </row>
    <row r="91" spans="1:25" x14ac:dyDescent="0.2">
      <c r="A91" s="12" t="s">
        <v>74</v>
      </c>
      <c r="B91" s="36"/>
      <c r="C91" s="38"/>
      <c r="D91" s="38"/>
      <c r="E91" s="17"/>
      <c r="F91" s="17"/>
      <c r="G91" s="17"/>
      <c r="H91" s="17"/>
      <c r="I91" s="17"/>
      <c r="L91" s="13"/>
      <c r="M91" s="13"/>
      <c r="N91" s="17"/>
      <c r="O91" s="17"/>
      <c r="Q91" s="13"/>
      <c r="R91" s="13"/>
      <c r="S91" s="39"/>
      <c r="T91" s="39"/>
    </row>
    <row r="92" spans="1:25" x14ac:dyDescent="0.2">
      <c r="A92" s="12" t="s">
        <v>69</v>
      </c>
      <c r="B92" s="51" t="s">
        <v>75</v>
      </c>
      <c r="C92" s="38"/>
      <c r="D92" s="38"/>
      <c r="E92" s="17"/>
      <c r="F92" s="17"/>
      <c r="G92" s="17"/>
      <c r="H92" s="17"/>
      <c r="I92" s="17"/>
      <c r="L92" s="13"/>
      <c r="M92" s="13"/>
      <c r="N92" s="17"/>
      <c r="O92" s="17"/>
      <c r="Q92" s="13"/>
      <c r="R92" s="13"/>
      <c r="S92" s="39"/>
      <c r="T92" s="39"/>
    </row>
    <row r="93" spans="1:25" x14ac:dyDescent="0.2">
      <c r="A93" s="2">
        <v>6</v>
      </c>
      <c r="B93" s="38">
        <v>1.8646551918231129</v>
      </c>
      <c r="C93" s="38"/>
      <c r="D93" s="38"/>
      <c r="E93" s="17"/>
      <c r="F93" s="17"/>
      <c r="G93" s="17"/>
      <c r="H93" s="17"/>
      <c r="I93" s="17"/>
      <c r="L93" s="13"/>
      <c r="M93" s="13"/>
      <c r="N93" s="17"/>
      <c r="O93" s="17"/>
      <c r="Q93" s="13"/>
      <c r="R93" s="13"/>
      <c r="S93" s="39"/>
      <c r="T93" s="39"/>
    </row>
    <row r="94" spans="1:25" x14ac:dyDescent="0.2">
      <c r="A94" s="12">
        <v>6</v>
      </c>
      <c r="B94" s="20">
        <v>1.8646551918231125</v>
      </c>
      <c r="C94" s="38"/>
      <c r="D94" s="38"/>
      <c r="E94" s="17"/>
      <c r="F94" s="17"/>
      <c r="G94" s="17"/>
      <c r="H94" s="17"/>
      <c r="I94" s="17"/>
      <c r="L94" s="13"/>
      <c r="M94" s="13"/>
      <c r="N94" s="17"/>
      <c r="O94" s="17"/>
      <c r="Q94" s="13"/>
      <c r="R94" s="13"/>
      <c r="S94" s="39"/>
      <c r="T94" s="39"/>
    </row>
    <row r="95" spans="1:25" x14ac:dyDescent="0.2">
      <c r="B95" s="38"/>
      <c r="C95" s="38"/>
      <c r="D95" s="38"/>
      <c r="E95" s="17"/>
      <c r="F95" s="17"/>
      <c r="G95" s="17"/>
      <c r="H95" s="17"/>
      <c r="I95" s="17"/>
      <c r="L95" s="13"/>
      <c r="M95" s="13"/>
      <c r="N95" s="17"/>
      <c r="O95" s="17"/>
      <c r="Q95" s="13"/>
      <c r="R95" s="13"/>
      <c r="S95" s="39"/>
      <c r="T95" s="39"/>
    </row>
    <row r="96" spans="1:25" x14ac:dyDescent="0.2">
      <c r="B96" s="38"/>
      <c r="C96" s="38"/>
      <c r="D96" s="38"/>
      <c r="E96" s="17"/>
      <c r="F96" s="17"/>
      <c r="G96" s="17"/>
      <c r="H96" s="17"/>
      <c r="I96" s="17"/>
      <c r="L96" s="13"/>
      <c r="M96" s="13"/>
      <c r="N96" s="17"/>
      <c r="O96" s="17"/>
      <c r="Q96" s="13"/>
      <c r="R96" s="13"/>
      <c r="S96" s="39"/>
      <c r="T96" s="39"/>
    </row>
    <row r="97" spans="2:20" x14ac:dyDescent="0.2">
      <c r="B97" s="38"/>
      <c r="C97" s="38"/>
      <c r="D97" s="38"/>
      <c r="E97" s="17"/>
      <c r="F97" s="17"/>
      <c r="G97" s="17"/>
      <c r="H97" s="17"/>
      <c r="I97" s="17"/>
      <c r="L97" s="13"/>
      <c r="M97" s="13"/>
      <c r="N97" s="17"/>
      <c r="O97" s="17"/>
      <c r="Q97" s="13"/>
      <c r="R97" s="13"/>
      <c r="S97" s="39"/>
      <c r="T97" s="39"/>
    </row>
    <row r="98" spans="2:20" x14ac:dyDescent="0.2">
      <c r="B98" s="38"/>
      <c r="C98" s="38"/>
      <c r="D98" s="38"/>
      <c r="E98" s="17"/>
      <c r="F98" s="17"/>
      <c r="G98" s="17"/>
      <c r="H98" s="17"/>
      <c r="I98" s="17"/>
      <c r="L98" s="13"/>
      <c r="M98" s="13"/>
      <c r="N98" s="17"/>
      <c r="O98" s="17"/>
      <c r="Q98" s="13"/>
      <c r="R98" s="13"/>
      <c r="S98" s="39"/>
      <c r="T98" s="39"/>
    </row>
    <row r="99" spans="2:20" x14ac:dyDescent="0.2">
      <c r="B99" s="38"/>
      <c r="C99" s="38"/>
      <c r="D99" s="38"/>
      <c r="E99" s="17"/>
      <c r="F99" s="17"/>
      <c r="G99" s="17"/>
      <c r="H99" s="17"/>
      <c r="I99" s="17"/>
      <c r="L99" s="13"/>
      <c r="M99" s="13"/>
      <c r="N99" s="17"/>
      <c r="O99" s="17"/>
      <c r="Q99" s="13"/>
      <c r="R99" s="13"/>
      <c r="S99" s="39"/>
      <c r="T99" s="39"/>
    </row>
    <row r="100" spans="2:20" x14ac:dyDescent="0.2">
      <c r="B100" s="38"/>
      <c r="C100" s="38"/>
      <c r="D100" s="38"/>
      <c r="E100" s="17"/>
      <c r="F100" s="17"/>
      <c r="G100" s="17"/>
      <c r="H100" s="17"/>
      <c r="I100" s="17"/>
      <c r="L100" s="13"/>
      <c r="M100" s="13"/>
      <c r="N100" s="17"/>
      <c r="O100" s="17"/>
      <c r="Q100" s="13"/>
      <c r="R100" s="13"/>
      <c r="S100" s="39"/>
      <c r="T100" s="39"/>
    </row>
    <row r="101" spans="2:20" x14ac:dyDescent="0.2">
      <c r="B101" s="38"/>
      <c r="C101" s="38"/>
      <c r="D101" s="38"/>
      <c r="E101" s="17"/>
      <c r="F101" s="17"/>
      <c r="G101" s="17"/>
      <c r="H101" s="17"/>
      <c r="I101" s="17"/>
      <c r="L101" s="13"/>
      <c r="M101" s="13"/>
      <c r="N101" s="17"/>
      <c r="O101" s="17"/>
      <c r="Q101" s="13"/>
      <c r="R101" s="13"/>
      <c r="S101" s="39"/>
      <c r="T101" s="39"/>
    </row>
    <row r="102" spans="2:20" x14ac:dyDescent="0.2">
      <c r="B102" s="38"/>
      <c r="C102" s="38"/>
      <c r="D102" s="38"/>
      <c r="E102" s="17"/>
      <c r="F102" s="17"/>
      <c r="G102" s="17"/>
      <c r="H102" s="17"/>
      <c r="I102" s="17"/>
      <c r="L102" s="13"/>
      <c r="M102" s="13"/>
      <c r="N102" s="17"/>
      <c r="O102" s="17"/>
      <c r="Q102" s="13"/>
      <c r="R102" s="13"/>
      <c r="S102" s="39"/>
      <c r="T102" s="39"/>
    </row>
    <row r="103" spans="2:20" x14ac:dyDescent="0.2">
      <c r="B103" s="38"/>
      <c r="C103" s="38"/>
      <c r="D103" s="38"/>
      <c r="E103" s="17"/>
      <c r="F103" s="17"/>
      <c r="G103" s="17"/>
      <c r="H103" s="17"/>
      <c r="I103" s="17"/>
      <c r="L103" s="13"/>
      <c r="M103" s="13"/>
      <c r="N103" s="17"/>
      <c r="O103" s="17"/>
      <c r="Q103" s="13"/>
      <c r="R103" s="13"/>
      <c r="S103" s="39"/>
      <c r="T103" s="39"/>
    </row>
    <row r="104" spans="2:20" x14ac:dyDescent="0.2">
      <c r="B104" s="38"/>
      <c r="C104" s="38"/>
      <c r="D104" s="38"/>
      <c r="E104" s="17"/>
      <c r="F104" s="17"/>
      <c r="G104" s="17"/>
      <c r="H104" s="17"/>
      <c r="I104" s="17"/>
      <c r="L104" s="13"/>
      <c r="M104" s="13"/>
      <c r="N104" s="17"/>
      <c r="O104" s="17"/>
      <c r="Q104" s="13"/>
      <c r="R104" s="13"/>
      <c r="S104" s="39"/>
      <c r="T104" s="39"/>
    </row>
    <row r="105" spans="2:20" x14ac:dyDescent="0.2">
      <c r="B105" s="38"/>
      <c r="C105" s="38"/>
      <c r="D105" s="38"/>
      <c r="E105" s="17"/>
      <c r="F105" s="17"/>
      <c r="G105" s="17"/>
      <c r="H105" s="17"/>
      <c r="I105" s="17"/>
      <c r="L105" s="13"/>
      <c r="M105" s="13"/>
      <c r="N105" s="17"/>
      <c r="O105" s="17"/>
      <c r="Q105" s="13"/>
      <c r="R105" s="13"/>
      <c r="S105" s="39"/>
      <c r="T105" s="39"/>
    </row>
    <row r="106" spans="2:20" x14ac:dyDescent="0.2">
      <c r="B106" s="38"/>
      <c r="C106" s="38"/>
      <c r="D106" s="38"/>
      <c r="E106" s="17"/>
      <c r="F106" s="17"/>
      <c r="G106" s="17"/>
      <c r="H106" s="17"/>
      <c r="I106" s="17"/>
      <c r="L106" s="13"/>
      <c r="M106" s="13"/>
      <c r="N106" s="17"/>
      <c r="O106" s="17"/>
      <c r="Q106" s="13"/>
      <c r="R106" s="13"/>
      <c r="S106" s="39"/>
      <c r="T106" s="39"/>
    </row>
    <row r="107" spans="2:20" x14ac:dyDescent="0.2">
      <c r="B107" s="38"/>
      <c r="C107" s="38"/>
      <c r="D107" s="38"/>
      <c r="E107" s="17"/>
      <c r="F107" s="17"/>
      <c r="G107" s="17"/>
      <c r="H107" s="17"/>
      <c r="I107" s="17"/>
      <c r="L107" s="13"/>
      <c r="M107" s="13"/>
      <c r="N107" s="17"/>
      <c r="O107" s="17"/>
      <c r="Q107" s="13"/>
      <c r="R107" s="13"/>
      <c r="S107" s="39"/>
      <c r="T107" s="39"/>
    </row>
    <row r="108" spans="2:20" x14ac:dyDescent="0.2">
      <c r="B108" s="38"/>
      <c r="C108" s="38"/>
      <c r="D108" s="38"/>
      <c r="E108" s="17"/>
      <c r="F108" s="17"/>
      <c r="G108" s="17"/>
      <c r="H108" s="17"/>
      <c r="I108" s="17"/>
      <c r="L108" s="13"/>
      <c r="M108" s="13"/>
      <c r="N108" s="17"/>
      <c r="O108" s="17"/>
      <c r="Q108" s="13"/>
      <c r="R108" s="13"/>
      <c r="S108" s="39"/>
      <c r="T108" s="39"/>
    </row>
    <row r="109" spans="2:20" x14ac:dyDescent="0.2">
      <c r="B109" s="38"/>
      <c r="C109" s="38"/>
      <c r="D109" s="38"/>
      <c r="E109" s="17"/>
      <c r="F109" s="17"/>
      <c r="G109" s="17"/>
      <c r="H109" s="17"/>
      <c r="I109" s="17"/>
      <c r="L109" s="13"/>
      <c r="M109" s="13"/>
      <c r="N109" s="17"/>
      <c r="O109" s="17"/>
      <c r="Q109" s="13"/>
      <c r="R109" s="13"/>
      <c r="S109" s="39"/>
      <c r="T109" s="39"/>
    </row>
    <row r="110" spans="2:20" x14ac:dyDescent="0.2">
      <c r="B110" s="38"/>
      <c r="C110" s="38"/>
      <c r="D110" s="38"/>
      <c r="E110" s="17"/>
      <c r="F110" s="17"/>
      <c r="G110" s="17"/>
      <c r="H110" s="17"/>
      <c r="I110" s="17"/>
      <c r="L110" s="13"/>
      <c r="M110" s="13"/>
      <c r="N110" s="17"/>
      <c r="O110" s="17"/>
      <c r="Q110" s="13"/>
      <c r="R110" s="13"/>
      <c r="S110" s="39"/>
      <c r="T110" s="39"/>
    </row>
    <row r="111" spans="2:20" x14ac:dyDescent="0.2">
      <c r="B111" s="38"/>
      <c r="C111" s="38"/>
      <c r="D111" s="38"/>
      <c r="E111" s="17"/>
      <c r="F111" s="17"/>
      <c r="G111" s="17"/>
      <c r="H111" s="17"/>
      <c r="I111" s="17"/>
      <c r="L111" s="13"/>
      <c r="M111" s="13"/>
      <c r="N111" s="17"/>
      <c r="O111" s="17"/>
      <c r="Q111" s="13"/>
      <c r="R111" s="13"/>
      <c r="S111" s="39"/>
      <c r="T111" s="39"/>
    </row>
    <row r="112" spans="2:20" x14ac:dyDescent="0.2">
      <c r="B112" s="38"/>
      <c r="C112" s="38"/>
      <c r="D112" s="38"/>
      <c r="E112" s="17"/>
      <c r="F112" s="17"/>
      <c r="G112" s="17"/>
      <c r="H112" s="17"/>
      <c r="I112" s="17"/>
      <c r="L112" s="13"/>
      <c r="M112" s="13"/>
      <c r="N112" s="17"/>
      <c r="O112" s="17"/>
      <c r="Q112" s="13"/>
      <c r="R112" s="13"/>
      <c r="S112" s="39"/>
      <c r="T112" s="39"/>
    </row>
    <row r="113" spans="1:20" x14ac:dyDescent="0.2">
      <c r="B113" s="38"/>
      <c r="C113" s="38"/>
      <c r="D113" s="38"/>
      <c r="E113" s="17"/>
      <c r="F113" s="17"/>
      <c r="G113" s="17"/>
      <c r="H113" s="17"/>
      <c r="I113" s="17"/>
      <c r="L113" s="13"/>
      <c r="M113" s="13"/>
      <c r="N113" s="17"/>
      <c r="O113" s="17"/>
      <c r="Q113" s="13"/>
      <c r="R113" s="13"/>
      <c r="S113" s="39"/>
      <c r="T113" s="39"/>
    </row>
    <row r="114" spans="1:20" x14ac:dyDescent="0.2">
      <c r="B114" s="38"/>
      <c r="C114" s="38"/>
      <c r="D114" s="38"/>
      <c r="E114" s="17"/>
      <c r="F114" s="17"/>
      <c r="G114" s="17"/>
      <c r="H114" s="17"/>
      <c r="I114" s="17"/>
      <c r="L114" s="13"/>
      <c r="M114" s="13"/>
      <c r="N114" s="17"/>
      <c r="O114" s="17"/>
      <c r="Q114" s="13"/>
      <c r="R114" s="13"/>
      <c r="S114" s="39"/>
      <c r="T114" s="39"/>
    </row>
    <row r="115" spans="1:20" x14ac:dyDescent="0.2">
      <c r="B115" s="38"/>
      <c r="C115" s="38"/>
      <c r="D115" s="38"/>
      <c r="E115" s="17"/>
      <c r="F115" s="17"/>
      <c r="G115" s="17"/>
      <c r="H115" s="17"/>
      <c r="I115" s="17"/>
      <c r="L115" s="13"/>
      <c r="M115" s="13"/>
      <c r="N115" s="17"/>
      <c r="O115" s="17"/>
      <c r="Q115" s="13"/>
      <c r="R115" s="13"/>
      <c r="S115" s="39"/>
      <c r="T115" s="39"/>
    </row>
    <row r="116" spans="1:20" x14ac:dyDescent="0.2">
      <c r="B116" s="38"/>
      <c r="C116" s="38"/>
      <c r="D116" s="38"/>
      <c r="E116" s="17"/>
      <c r="F116" s="17"/>
      <c r="G116" s="17"/>
      <c r="H116" s="17"/>
      <c r="I116" s="17"/>
      <c r="L116" s="13"/>
      <c r="M116" s="13"/>
      <c r="N116" s="17"/>
      <c r="O116" s="17"/>
      <c r="Q116" s="13"/>
      <c r="R116" s="13"/>
      <c r="S116" s="39"/>
      <c r="T116" s="39"/>
    </row>
    <row r="117" spans="1:20" x14ac:dyDescent="0.2">
      <c r="A117" s="48"/>
      <c r="B117" s="38"/>
      <c r="C117" s="38"/>
      <c r="D117" s="38"/>
      <c r="E117" s="17"/>
      <c r="F117" s="17"/>
      <c r="G117" s="17"/>
      <c r="H117" s="17"/>
      <c r="I117" s="17"/>
      <c r="L117" s="13"/>
      <c r="M117" s="13"/>
      <c r="N117" s="17"/>
      <c r="O117" s="17"/>
      <c r="Q117" s="13"/>
      <c r="R117" s="13"/>
      <c r="S117" s="39"/>
      <c r="T117" s="39"/>
    </row>
    <row r="118" spans="1:20" x14ac:dyDescent="0.2">
      <c r="B118" s="38"/>
      <c r="C118" s="38"/>
      <c r="D118" s="38"/>
      <c r="E118" s="17"/>
      <c r="F118" s="17"/>
      <c r="G118" s="17"/>
      <c r="H118" s="17"/>
      <c r="I118" s="17"/>
      <c r="L118" s="13"/>
      <c r="M118" s="13"/>
      <c r="N118" s="17"/>
      <c r="O118" s="17"/>
      <c r="Q118" s="13"/>
      <c r="R118" s="13"/>
      <c r="S118" s="39"/>
      <c r="T118" s="39"/>
    </row>
    <row r="119" spans="1:20" x14ac:dyDescent="0.2">
      <c r="B119" s="38"/>
      <c r="C119" s="38"/>
      <c r="D119" s="38"/>
      <c r="E119" s="17"/>
      <c r="F119" s="17"/>
      <c r="G119" s="17"/>
      <c r="H119" s="17"/>
      <c r="I119" s="17"/>
      <c r="L119" s="13"/>
      <c r="M119" s="13"/>
      <c r="N119" s="17"/>
      <c r="O119" s="17"/>
      <c r="Q119" s="13"/>
      <c r="R119" s="13"/>
      <c r="S119" s="39"/>
      <c r="T119" s="39"/>
    </row>
    <row r="120" spans="1:20" x14ac:dyDescent="0.2">
      <c r="A120" s="46" t="s">
        <v>80</v>
      </c>
      <c r="B120" s="64"/>
      <c r="C120" s="38"/>
      <c r="D120" s="38"/>
      <c r="E120" s="17"/>
      <c r="F120" s="17"/>
      <c r="G120" s="17"/>
      <c r="H120" s="17"/>
      <c r="I120" s="17"/>
      <c r="L120" s="13"/>
      <c r="M120" s="13"/>
      <c r="N120" s="17"/>
      <c r="O120" s="17"/>
      <c r="Q120" s="13"/>
      <c r="R120" s="13"/>
      <c r="S120" s="39"/>
      <c r="T120" s="39"/>
    </row>
    <row r="121" spans="1:20" ht="25.5" x14ac:dyDescent="0.2">
      <c r="A121" s="46" t="s">
        <v>69</v>
      </c>
      <c r="B121" s="65" t="s">
        <v>81</v>
      </c>
      <c r="C121" s="38"/>
      <c r="D121" s="38"/>
      <c r="E121" s="17"/>
      <c r="F121" s="17"/>
      <c r="G121" s="17"/>
      <c r="H121" s="17"/>
      <c r="I121" s="17"/>
      <c r="L121" s="13"/>
      <c r="M121" s="13"/>
      <c r="N121" s="17"/>
      <c r="O121" s="17"/>
      <c r="Q121" s="13"/>
      <c r="R121" s="13"/>
      <c r="S121" s="39"/>
      <c r="T121" s="39"/>
    </row>
    <row r="122" spans="1:20" x14ac:dyDescent="0.2">
      <c r="A122" s="44">
        <v>6</v>
      </c>
      <c r="B122" s="66">
        <v>7.5212344356955854E-2</v>
      </c>
      <c r="C122" s="38"/>
      <c r="D122" s="38"/>
      <c r="E122" s="17"/>
      <c r="F122" s="17"/>
      <c r="G122" s="17"/>
      <c r="H122" s="17"/>
      <c r="I122" s="17"/>
      <c r="L122" s="13"/>
      <c r="M122" s="13"/>
      <c r="N122" s="17"/>
      <c r="O122" s="17"/>
      <c r="Q122" s="13"/>
      <c r="R122" s="13"/>
      <c r="S122" s="39"/>
      <c r="T122" s="39"/>
    </row>
    <row r="123" spans="1:20" x14ac:dyDescent="0.2">
      <c r="A123" s="46">
        <v>6</v>
      </c>
      <c r="B123" s="67">
        <v>7.5212344356955868E-2</v>
      </c>
      <c r="C123" s="38"/>
      <c r="D123" s="38"/>
      <c r="E123" s="60"/>
      <c r="F123" s="60"/>
      <c r="G123" s="17"/>
      <c r="H123" s="17"/>
      <c r="I123" s="17"/>
      <c r="L123" s="13"/>
      <c r="M123" s="13"/>
      <c r="N123" s="17"/>
      <c r="O123" s="17"/>
      <c r="Q123" s="13"/>
      <c r="R123" s="13"/>
      <c r="S123" s="39"/>
      <c r="T123" s="39"/>
    </row>
    <row r="124" spans="1:20" x14ac:dyDescent="0.2">
      <c r="B124" s="38"/>
      <c r="C124" s="38"/>
      <c r="D124" s="35"/>
      <c r="E124" s="60"/>
      <c r="F124" s="60"/>
      <c r="G124" s="17"/>
      <c r="H124" s="17"/>
      <c r="I124" s="17"/>
      <c r="L124" s="13"/>
      <c r="M124" s="13"/>
      <c r="N124" s="17"/>
      <c r="O124" s="17"/>
      <c r="Q124" s="13"/>
      <c r="R124" s="13"/>
      <c r="S124" s="39"/>
      <c r="T124" s="39"/>
    </row>
    <row r="125" spans="1:20" x14ac:dyDescent="0.2">
      <c r="A125" s="12" t="s">
        <v>74</v>
      </c>
      <c r="B125" s="36"/>
      <c r="C125" s="38"/>
      <c r="D125" s="38"/>
      <c r="E125" s="68"/>
      <c r="F125" s="60"/>
      <c r="G125" s="17"/>
      <c r="H125" s="17"/>
      <c r="I125" s="17"/>
      <c r="L125" s="13"/>
      <c r="M125" s="13"/>
      <c r="N125" s="17"/>
      <c r="O125" s="17"/>
      <c r="Q125" s="13"/>
      <c r="R125" s="13"/>
      <c r="S125" s="39"/>
      <c r="T125" s="39"/>
    </row>
    <row r="126" spans="1:20" x14ac:dyDescent="0.2">
      <c r="A126" s="12" t="s">
        <v>69</v>
      </c>
      <c r="B126" s="51" t="s">
        <v>75</v>
      </c>
      <c r="C126" s="38"/>
      <c r="D126" s="38"/>
      <c r="E126" s="17"/>
      <c r="F126" s="17"/>
      <c r="G126" s="17"/>
      <c r="H126" s="17"/>
      <c r="I126" s="17"/>
      <c r="L126" s="13"/>
      <c r="M126" s="13"/>
      <c r="N126" s="17"/>
      <c r="O126" s="17"/>
      <c r="Q126" s="13"/>
      <c r="R126" s="13"/>
      <c r="S126" s="39"/>
      <c r="T126" s="39"/>
    </row>
    <row r="127" spans="1:20" x14ac:dyDescent="0.2">
      <c r="A127" s="2">
        <v>6</v>
      </c>
      <c r="B127" s="38">
        <v>1.8646551918231129</v>
      </c>
      <c r="C127" s="38"/>
      <c r="D127" s="38"/>
      <c r="E127" s="17"/>
      <c r="F127" s="17"/>
      <c r="G127" s="17"/>
      <c r="H127" s="17"/>
      <c r="I127" s="17"/>
      <c r="L127" s="13"/>
      <c r="M127" s="13"/>
      <c r="N127" s="17"/>
      <c r="O127" s="17"/>
      <c r="Q127" s="13"/>
      <c r="R127" s="13"/>
      <c r="S127" s="39"/>
      <c r="T127" s="39"/>
    </row>
    <row r="128" spans="1:20" x14ac:dyDescent="0.2">
      <c r="A128" s="12">
        <v>7</v>
      </c>
      <c r="B128" s="20">
        <v>1.7518740798461849</v>
      </c>
      <c r="C128" s="38"/>
      <c r="D128" s="38"/>
      <c r="E128" s="17"/>
      <c r="F128" s="17"/>
      <c r="G128" s="17"/>
      <c r="H128" s="17"/>
      <c r="I128" s="17"/>
      <c r="L128" s="13"/>
      <c r="M128" s="13"/>
      <c r="N128" s="17"/>
      <c r="O128" s="17"/>
      <c r="Q128" s="13"/>
      <c r="R128" s="13"/>
      <c r="S128" s="39"/>
      <c r="T128" s="39"/>
    </row>
    <row r="129" spans="2:20" x14ac:dyDescent="0.2">
      <c r="B129" s="38"/>
      <c r="C129" s="38"/>
      <c r="D129" s="38"/>
      <c r="E129" s="17"/>
      <c r="F129" s="17"/>
      <c r="G129" s="17"/>
      <c r="H129" s="17"/>
      <c r="I129" s="17"/>
      <c r="L129" s="13"/>
      <c r="M129" s="13"/>
      <c r="N129" s="17"/>
      <c r="O129" s="17"/>
      <c r="Q129" s="13"/>
      <c r="R129" s="13"/>
      <c r="S129" s="39"/>
      <c r="T129" s="39"/>
    </row>
    <row r="130" spans="2:20" x14ac:dyDescent="0.2">
      <c r="B130" s="38"/>
      <c r="C130" s="38"/>
      <c r="D130" s="38"/>
      <c r="E130" s="17"/>
      <c r="F130" s="17"/>
      <c r="G130" s="17"/>
      <c r="H130" s="17"/>
      <c r="I130" s="17"/>
      <c r="L130" s="13"/>
      <c r="M130" s="13"/>
      <c r="N130" s="17"/>
      <c r="O130" s="17"/>
      <c r="Q130" s="13"/>
      <c r="R130" s="13"/>
      <c r="S130" s="39"/>
      <c r="T130" s="39"/>
    </row>
    <row r="131" spans="2:20" x14ac:dyDescent="0.2">
      <c r="B131" s="38"/>
      <c r="C131" s="38"/>
      <c r="D131" s="38"/>
      <c r="E131" s="17"/>
      <c r="F131" s="17"/>
      <c r="G131" s="17"/>
      <c r="H131" s="17"/>
      <c r="I131" s="17"/>
      <c r="L131" s="13"/>
      <c r="M131" s="13"/>
      <c r="N131" s="17"/>
      <c r="O131" s="17"/>
      <c r="Q131" s="13"/>
      <c r="R131" s="13"/>
      <c r="S131" s="39"/>
      <c r="T131" s="39"/>
    </row>
    <row r="132" spans="2:20" x14ac:dyDescent="0.2">
      <c r="B132" s="38"/>
      <c r="C132" s="38"/>
      <c r="D132" s="38"/>
      <c r="E132" s="17"/>
      <c r="F132" s="17"/>
      <c r="G132" s="17"/>
      <c r="H132" s="17"/>
      <c r="I132" s="17"/>
      <c r="L132" s="13"/>
      <c r="M132" s="13"/>
      <c r="N132" s="17"/>
      <c r="O132" s="17"/>
      <c r="Q132" s="13"/>
      <c r="R132" s="13"/>
      <c r="S132" s="39"/>
      <c r="T132" s="39"/>
    </row>
    <row r="133" spans="2:20" x14ac:dyDescent="0.2">
      <c r="B133" s="38"/>
      <c r="C133" s="38"/>
      <c r="D133" s="38"/>
      <c r="E133" s="17"/>
      <c r="F133" s="17"/>
      <c r="G133" s="17"/>
      <c r="H133" s="17"/>
      <c r="I133" s="17"/>
      <c r="L133" s="13"/>
      <c r="M133" s="13"/>
      <c r="N133" s="17"/>
      <c r="O133" s="17"/>
      <c r="Q133" s="13"/>
      <c r="R133" s="13"/>
      <c r="S133" s="39"/>
      <c r="T133" s="39"/>
    </row>
    <row r="134" spans="2:20" x14ac:dyDescent="0.2">
      <c r="B134" s="38"/>
      <c r="C134" s="38"/>
      <c r="D134" s="38"/>
      <c r="E134" s="17"/>
      <c r="F134" s="17"/>
      <c r="G134" s="17"/>
      <c r="H134" s="17"/>
      <c r="I134" s="17"/>
      <c r="L134" s="13"/>
      <c r="M134" s="13"/>
      <c r="N134" s="17"/>
      <c r="O134" s="17"/>
      <c r="Q134" s="13"/>
      <c r="R134" s="13"/>
      <c r="S134" s="39"/>
      <c r="T134" s="39"/>
    </row>
    <row r="135" spans="2:20" x14ac:dyDescent="0.2">
      <c r="B135" s="38"/>
      <c r="C135" s="38"/>
      <c r="D135" s="38"/>
      <c r="E135" s="17"/>
      <c r="F135" s="17"/>
      <c r="G135" s="17"/>
      <c r="H135" s="17"/>
      <c r="I135" s="17"/>
      <c r="L135" s="13"/>
      <c r="M135" s="13"/>
      <c r="N135" s="17"/>
      <c r="O135" s="17"/>
      <c r="Q135" s="13"/>
      <c r="R135" s="13"/>
      <c r="S135" s="39"/>
      <c r="T135" s="39"/>
    </row>
    <row r="136" spans="2:20" x14ac:dyDescent="0.2">
      <c r="B136" s="38"/>
      <c r="C136" s="38"/>
      <c r="D136" s="38"/>
      <c r="E136" s="17"/>
      <c r="F136" s="17"/>
      <c r="G136" s="17"/>
      <c r="H136" s="17"/>
      <c r="I136" s="17"/>
      <c r="L136" s="13"/>
      <c r="M136" s="13"/>
      <c r="N136" s="17"/>
      <c r="O136" s="17"/>
      <c r="Q136" s="13"/>
      <c r="R136" s="13"/>
      <c r="S136" s="39"/>
      <c r="T136" s="39"/>
    </row>
    <row r="137" spans="2:20" x14ac:dyDescent="0.2">
      <c r="B137" s="38"/>
      <c r="C137" s="38"/>
      <c r="D137" s="38"/>
      <c r="E137" s="17"/>
      <c r="F137" s="17"/>
      <c r="G137" s="17"/>
      <c r="H137" s="17"/>
      <c r="I137" s="17"/>
      <c r="L137" s="13"/>
      <c r="M137" s="13"/>
      <c r="N137" s="17"/>
      <c r="O137" s="17"/>
      <c r="Q137" s="13"/>
      <c r="R137" s="13"/>
      <c r="S137" s="39"/>
      <c r="T137" s="39"/>
    </row>
    <row r="138" spans="2:20" x14ac:dyDescent="0.2">
      <c r="B138" s="38"/>
      <c r="C138" s="38"/>
      <c r="D138" s="38"/>
      <c r="E138" s="17"/>
      <c r="F138" s="17"/>
      <c r="G138" s="17"/>
      <c r="H138" s="17"/>
      <c r="I138" s="17"/>
      <c r="L138" s="13"/>
      <c r="M138" s="13"/>
      <c r="N138" s="17"/>
      <c r="O138" s="17"/>
      <c r="Q138" s="13"/>
      <c r="R138" s="13"/>
      <c r="S138" s="39"/>
      <c r="T138" s="39"/>
    </row>
    <row r="139" spans="2:20" x14ac:dyDescent="0.2">
      <c r="B139" s="38"/>
      <c r="C139" s="38"/>
      <c r="D139" s="38"/>
      <c r="E139" s="17"/>
      <c r="F139" s="17"/>
      <c r="G139" s="17"/>
      <c r="H139" s="17"/>
      <c r="I139" s="17"/>
      <c r="L139" s="13"/>
      <c r="M139" s="13"/>
      <c r="N139" s="17"/>
      <c r="O139" s="17"/>
      <c r="Q139" s="13"/>
      <c r="R139" s="13"/>
      <c r="S139" s="39"/>
      <c r="T139" s="39"/>
    </row>
    <row r="140" spans="2:20" x14ac:dyDescent="0.2">
      <c r="B140" s="38"/>
      <c r="C140" s="38"/>
      <c r="D140" s="38"/>
      <c r="E140" s="17"/>
      <c r="F140" s="17"/>
      <c r="G140" s="17"/>
      <c r="H140" s="17"/>
      <c r="I140" s="17"/>
      <c r="L140" s="13"/>
      <c r="M140" s="13"/>
      <c r="N140" s="17"/>
      <c r="O140" s="17"/>
      <c r="Q140" s="13"/>
      <c r="R140" s="13"/>
      <c r="S140" s="39"/>
      <c r="T140" s="39"/>
    </row>
    <row r="141" spans="2:20" x14ac:dyDescent="0.2">
      <c r="B141" s="38"/>
      <c r="C141" s="38"/>
      <c r="D141" s="38"/>
      <c r="E141" s="17"/>
      <c r="F141" s="17"/>
      <c r="G141" s="17"/>
      <c r="H141" s="17"/>
      <c r="I141" s="17"/>
      <c r="L141" s="13"/>
      <c r="M141" s="13"/>
      <c r="N141" s="17"/>
      <c r="O141" s="17"/>
      <c r="Q141" s="13"/>
      <c r="R141" s="13"/>
      <c r="S141" s="39"/>
      <c r="T141" s="39"/>
    </row>
    <row r="142" spans="2:20" x14ac:dyDescent="0.2">
      <c r="B142" s="38"/>
      <c r="C142" s="38"/>
      <c r="D142" s="38"/>
      <c r="E142" s="17"/>
      <c r="F142" s="17"/>
      <c r="G142" s="17"/>
      <c r="H142" s="17"/>
      <c r="I142" s="17"/>
      <c r="L142" s="13"/>
      <c r="M142" s="13"/>
      <c r="N142" s="17"/>
      <c r="O142" s="17"/>
      <c r="Q142" s="13"/>
      <c r="R142" s="13"/>
      <c r="S142" s="39"/>
      <c r="T142" s="39"/>
    </row>
    <row r="143" spans="2:20" x14ac:dyDescent="0.2">
      <c r="B143" s="38"/>
      <c r="C143" s="38"/>
      <c r="D143" s="38"/>
      <c r="E143" s="17"/>
      <c r="F143" s="17"/>
      <c r="G143" s="17"/>
      <c r="H143" s="17"/>
      <c r="I143" s="17"/>
      <c r="L143" s="13"/>
      <c r="M143" s="13"/>
      <c r="N143" s="17"/>
      <c r="O143" s="17"/>
      <c r="Q143" s="13"/>
      <c r="R143" s="13"/>
      <c r="S143" s="39"/>
      <c r="T143" s="39"/>
    </row>
    <row r="144" spans="2:20" x14ac:dyDescent="0.2">
      <c r="B144" s="38"/>
      <c r="C144" s="38"/>
      <c r="D144" s="38"/>
      <c r="E144" s="17"/>
      <c r="F144" s="17"/>
      <c r="G144" s="17"/>
      <c r="H144" s="17"/>
      <c r="I144" s="17"/>
      <c r="L144" s="13"/>
      <c r="M144" s="13"/>
      <c r="N144" s="17"/>
      <c r="O144" s="17"/>
      <c r="Q144" s="13"/>
      <c r="R144" s="13"/>
      <c r="S144" s="39"/>
      <c r="T144" s="39"/>
    </row>
    <row r="145" spans="1:20" x14ac:dyDescent="0.2">
      <c r="B145" s="38"/>
      <c r="C145" s="38"/>
      <c r="D145" s="38"/>
      <c r="E145" s="17"/>
      <c r="F145" s="17"/>
      <c r="G145" s="17"/>
      <c r="H145" s="17"/>
      <c r="I145" s="17"/>
      <c r="L145" s="13"/>
      <c r="M145" s="13"/>
      <c r="N145" s="17"/>
      <c r="O145" s="17"/>
      <c r="Q145" s="13"/>
      <c r="R145" s="13"/>
      <c r="S145" s="39"/>
      <c r="T145" s="39"/>
    </row>
    <row r="146" spans="1:20" x14ac:dyDescent="0.2">
      <c r="B146" s="38"/>
      <c r="C146" s="38"/>
      <c r="D146" s="38"/>
      <c r="E146" s="17"/>
      <c r="F146" s="17"/>
      <c r="G146" s="17"/>
      <c r="H146" s="17"/>
      <c r="I146" s="17"/>
      <c r="L146" s="13"/>
      <c r="M146" s="13"/>
      <c r="N146" s="17"/>
      <c r="O146" s="17"/>
      <c r="Q146" s="13"/>
      <c r="R146" s="13"/>
      <c r="S146" s="39"/>
      <c r="T146" s="39"/>
    </row>
    <row r="147" spans="1:20" x14ac:dyDescent="0.2">
      <c r="B147" s="38"/>
      <c r="C147" s="38"/>
      <c r="D147" s="38"/>
      <c r="E147" s="17"/>
      <c r="F147" s="17"/>
      <c r="G147" s="17"/>
      <c r="H147" s="17"/>
      <c r="I147" s="17"/>
      <c r="L147" s="13"/>
      <c r="M147" s="13"/>
      <c r="N147" s="17"/>
      <c r="O147" s="17"/>
      <c r="Q147" s="13"/>
      <c r="R147" s="13"/>
      <c r="S147" s="39"/>
      <c r="T147" s="39"/>
    </row>
    <row r="148" spans="1:20" x14ac:dyDescent="0.2">
      <c r="B148" s="38"/>
      <c r="C148" s="38"/>
      <c r="D148" s="38"/>
      <c r="E148" s="17"/>
      <c r="F148" s="17"/>
      <c r="G148" s="17"/>
      <c r="H148" s="17"/>
      <c r="I148" s="17"/>
      <c r="L148" s="13"/>
      <c r="M148" s="13"/>
      <c r="N148" s="17"/>
      <c r="O148" s="17"/>
      <c r="Q148" s="13"/>
      <c r="R148" s="13"/>
      <c r="S148" s="39"/>
      <c r="T148" s="39"/>
    </row>
    <row r="149" spans="1:20" x14ac:dyDescent="0.2">
      <c r="B149" s="38"/>
      <c r="C149" s="38"/>
      <c r="D149" s="38"/>
      <c r="E149" s="17"/>
      <c r="F149" s="17"/>
      <c r="G149" s="17"/>
      <c r="H149" s="17"/>
      <c r="I149" s="17"/>
      <c r="L149" s="13"/>
      <c r="M149" s="13"/>
      <c r="N149" s="17"/>
      <c r="O149" s="17"/>
      <c r="Q149" s="13"/>
      <c r="R149" s="13"/>
      <c r="S149" s="39"/>
      <c r="T149" s="39"/>
    </row>
    <row r="150" spans="1:20" x14ac:dyDescent="0.2">
      <c r="B150" s="38"/>
      <c r="C150" s="38"/>
      <c r="D150" s="38"/>
      <c r="E150" s="17"/>
      <c r="F150" s="17"/>
      <c r="G150" s="17"/>
      <c r="H150" s="17"/>
      <c r="I150" s="17"/>
      <c r="L150" s="13"/>
      <c r="M150" s="13"/>
      <c r="N150" s="17"/>
      <c r="O150" s="17"/>
      <c r="Q150" s="13"/>
      <c r="R150" s="13"/>
      <c r="S150" s="39"/>
      <c r="T150" s="39"/>
    </row>
    <row r="151" spans="1:20" x14ac:dyDescent="0.2">
      <c r="A151" s="48" t="s">
        <v>135</v>
      </c>
      <c r="B151" s="38"/>
      <c r="C151" s="38"/>
      <c r="D151" s="38"/>
      <c r="E151" s="17"/>
      <c r="F151" s="17"/>
      <c r="G151" s="17"/>
      <c r="H151" s="17"/>
      <c r="I151" s="17"/>
      <c r="L151" s="13"/>
      <c r="M151" s="13"/>
      <c r="N151" s="17"/>
      <c r="O151" s="17"/>
      <c r="Q151" s="13"/>
      <c r="R151" s="13"/>
      <c r="S151" s="39"/>
      <c r="T151" s="39"/>
    </row>
    <row r="152" spans="1:20" x14ac:dyDescent="0.2">
      <c r="B152" s="38"/>
      <c r="C152" s="38"/>
      <c r="D152" s="38"/>
      <c r="E152" s="17"/>
      <c r="F152" s="17"/>
      <c r="G152" s="17"/>
      <c r="H152" s="17"/>
      <c r="I152" s="17"/>
      <c r="L152" s="13"/>
      <c r="M152" s="13"/>
      <c r="N152" s="17"/>
      <c r="O152" s="17"/>
      <c r="Q152" s="13"/>
      <c r="R152" s="13"/>
      <c r="S152" s="39"/>
      <c r="T152" s="39"/>
    </row>
    <row r="153" spans="1:20" x14ac:dyDescent="0.2">
      <c r="B153" s="38"/>
      <c r="C153" s="38"/>
      <c r="D153" s="38"/>
      <c r="E153" s="17"/>
      <c r="F153" s="17"/>
      <c r="G153" s="17"/>
      <c r="H153" s="17"/>
      <c r="I153" s="17"/>
      <c r="L153" s="13"/>
      <c r="M153" s="13"/>
      <c r="N153" s="17"/>
      <c r="O153" s="17"/>
      <c r="Q153" s="13"/>
      <c r="R153" s="13"/>
      <c r="S153" s="39"/>
      <c r="T153" s="39"/>
    </row>
    <row r="154" spans="1:20" x14ac:dyDescent="0.2">
      <c r="B154" s="38"/>
      <c r="C154" s="38"/>
      <c r="D154" s="38"/>
      <c r="E154" s="17"/>
      <c r="F154" s="17"/>
      <c r="G154" s="17"/>
      <c r="H154" s="17"/>
      <c r="I154" s="17"/>
      <c r="L154" s="13"/>
      <c r="M154" s="13"/>
      <c r="N154" s="17"/>
      <c r="O154" s="17"/>
      <c r="Q154" s="13"/>
      <c r="R154" s="13"/>
      <c r="S154" s="39"/>
      <c r="T154" s="39"/>
    </row>
    <row r="155" spans="1:20" x14ac:dyDescent="0.2">
      <c r="B155" s="38"/>
      <c r="C155" s="38"/>
      <c r="D155" s="38"/>
      <c r="E155" s="17"/>
      <c r="F155" s="17"/>
      <c r="G155" s="17"/>
      <c r="H155" s="17"/>
      <c r="I155" s="17"/>
      <c r="L155" s="13"/>
      <c r="M155" s="13"/>
      <c r="N155" s="17"/>
      <c r="O155" s="17"/>
      <c r="Q155" s="13"/>
      <c r="R155" s="13"/>
      <c r="S155" s="39"/>
      <c r="T155" s="39"/>
    </row>
    <row r="156" spans="1:20" x14ac:dyDescent="0.2">
      <c r="B156" s="38"/>
      <c r="C156" s="38"/>
      <c r="D156" s="38"/>
      <c r="E156" s="17"/>
      <c r="F156" s="17"/>
      <c r="G156" s="17"/>
      <c r="H156" s="17"/>
      <c r="I156" s="17"/>
      <c r="L156" s="13"/>
      <c r="M156" s="13"/>
      <c r="N156" s="17"/>
      <c r="O156" s="17"/>
      <c r="Q156" s="13"/>
      <c r="R156" s="13"/>
      <c r="S156" s="39"/>
      <c r="T156" s="39"/>
    </row>
    <row r="157" spans="1:20" x14ac:dyDescent="0.2">
      <c r="B157" s="38"/>
      <c r="C157" s="38"/>
      <c r="D157" s="38"/>
      <c r="E157" s="17"/>
      <c r="F157" s="17"/>
      <c r="G157" s="17"/>
      <c r="H157" s="17"/>
      <c r="I157" s="17"/>
      <c r="L157" s="13"/>
      <c r="M157" s="13"/>
      <c r="N157" s="17"/>
      <c r="O157" s="17"/>
      <c r="Q157" s="13"/>
      <c r="R157" s="13"/>
      <c r="S157" s="39"/>
      <c r="T157" s="39"/>
    </row>
    <row r="158" spans="1:20" x14ac:dyDescent="0.2">
      <c r="B158" s="38"/>
      <c r="C158" s="38"/>
      <c r="D158" s="38"/>
      <c r="E158" s="17"/>
      <c r="F158" s="17"/>
      <c r="G158" s="17"/>
      <c r="H158" s="17"/>
      <c r="I158" s="17"/>
      <c r="L158" s="13"/>
      <c r="M158" s="13"/>
      <c r="N158" s="17"/>
      <c r="O158" s="17"/>
      <c r="Q158" s="13"/>
      <c r="R158" s="13"/>
      <c r="S158" s="39"/>
      <c r="T158" s="39"/>
    </row>
    <row r="159" spans="1:20" x14ac:dyDescent="0.2">
      <c r="B159" s="38"/>
      <c r="C159" s="38"/>
      <c r="D159" s="38"/>
      <c r="E159" s="17"/>
      <c r="F159" s="17"/>
      <c r="G159" s="17"/>
      <c r="H159" s="17"/>
      <c r="I159" s="17"/>
      <c r="L159" s="13"/>
      <c r="M159" s="13"/>
      <c r="N159" s="17"/>
      <c r="O159" s="17"/>
      <c r="Q159" s="13"/>
      <c r="R159" s="13"/>
      <c r="S159" s="39"/>
      <c r="T159" s="39"/>
    </row>
    <row r="160" spans="1:20" x14ac:dyDescent="0.2">
      <c r="B160" s="38"/>
      <c r="C160" s="38"/>
      <c r="D160" s="38"/>
      <c r="E160" s="17"/>
      <c r="F160" s="17"/>
      <c r="G160" s="17"/>
      <c r="H160" s="17"/>
      <c r="I160" s="17"/>
      <c r="M160" s="13"/>
      <c r="N160" s="17"/>
      <c r="O160" s="17"/>
      <c r="Q160" s="13"/>
      <c r="R160" s="13"/>
      <c r="S160" s="39"/>
      <c r="T160" s="39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7652" r:id="rId4">
          <objectPr defaultSize="0" autoPict="0" r:id="rId5">
            <anchor moveWithCells="1" sizeWithCells="1">
              <from>
                <xdr:col>0</xdr:col>
                <xdr:colOff>0</xdr:colOff>
                <xdr:row>25</xdr:row>
                <xdr:rowOff>171450</xdr:rowOff>
              </from>
              <to>
                <xdr:col>1</xdr:col>
                <xdr:colOff>400050</xdr:colOff>
                <xdr:row>28</xdr:row>
                <xdr:rowOff>19050</xdr:rowOff>
              </to>
            </anchor>
          </objectPr>
        </oleObject>
      </mc:Choice>
      <mc:Fallback>
        <oleObject progId="Equation.3" shapeId="27652" r:id="rId4"/>
      </mc:Fallback>
    </mc:AlternateContent>
    <mc:AlternateContent xmlns:mc="http://schemas.openxmlformats.org/markup-compatibility/2006">
      <mc:Choice Requires="x14">
        <oleObject progId="Equation.3" shapeId="27653" r:id="rId6">
          <objectPr defaultSize="0" r:id="rId7">
            <anchor moveWithCells="1" sizeWithCells="1">
              <from>
                <xdr:col>0</xdr:col>
                <xdr:colOff>38100</xdr:colOff>
                <xdr:row>41</xdr:row>
                <xdr:rowOff>152400</xdr:rowOff>
              </from>
              <to>
                <xdr:col>0</xdr:col>
                <xdr:colOff>2190750</xdr:colOff>
                <xdr:row>46</xdr:row>
                <xdr:rowOff>0</xdr:rowOff>
              </to>
            </anchor>
          </objectPr>
        </oleObject>
      </mc:Choice>
      <mc:Fallback>
        <oleObject progId="Equation.3" shapeId="27653" r:id="rId6"/>
      </mc:Fallback>
    </mc:AlternateContent>
    <mc:AlternateContent xmlns:mc="http://schemas.openxmlformats.org/markup-compatibility/2006">
      <mc:Choice Requires="x14">
        <oleObject progId="Equation.3" shapeId="27654" r:id="rId8">
          <objectPr defaultSize="0" autoPict="0" r:id="rId9">
            <anchor moveWithCells="1" sizeWithCells="1">
              <from>
                <xdr:col>0</xdr:col>
                <xdr:colOff>0</xdr:colOff>
                <xdr:row>29</xdr:row>
                <xdr:rowOff>57150</xdr:rowOff>
              </from>
              <to>
                <xdr:col>0</xdr:col>
                <xdr:colOff>1647825</xdr:colOff>
                <xdr:row>30</xdr:row>
                <xdr:rowOff>180975</xdr:rowOff>
              </to>
            </anchor>
          </objectPr>
        </oleObject>
      </mc:Choice>
      <mc:Fallback>
        <oleObject progId="Equation.3" shapeId="27654" r:id="rId8"/>
      </mc:Fallback>
    </mc:AlternateContent>
    <mc:AlternateContent xmlns:mc="http://schemas.openxmlformats.org/markup-compatibility/2006">
      <mc:Choice Requires="x14">
        <oleObject progId="Equation.3" shapeId="27655" r:id="rId10">
          <objectPr defaultSize="0" autoPict="0" r:id="rId11">
            <anchor moveWithCells="1" sizeWithCells="1">
              <from>
                <xdr:col>0</xdr:col>
                <xdr:colOff>0</xdr:colOff>
                <xdr:row>38</xdr:row>
                <xdr:rowOff>66675</xdr:rowOff>
              </from>
              <to>
                <xdr:col>0</xdr:col>
                <xdr:colOff>714375</xdr:colOff>
                <xdr:row>40</xdr:row>
                <xdr:rowOff>142875</xdr:rowOff>
              </to>
            </anchor>
          </objectPr>
        </oleObject>
      </mc:Choice>
      <mc:Fallback>
        <oleObject progId="Equation.3" shapeId="27655" r:id="rId10"/>
      </mc:Fallback>
    </mc:AlternateContent>
    <mc:AlternateContent xmlns:mc="http://schemas.openxmlformats.org/markup-compatibility/2006">
      <mc:Choice Requires="x14">
        <oleObject progId="Equation.3" shapeId="27656" r:id="rId12">
          <objectPr defaultSize="0" autoPict="0" r:id="rId13">
            <anchor moveWithCells="1" sizeWithCells="1">
              <from>
                <xdr:col>0</xdr:col>
                <xdr:colOff>0</xdr:colOff>
                <xdr:row>52</xdr:row>
                <xdr:rowOff>0</xdr:rowOff>
              </from>
              <to>
                <xdr:col>0</xdr:col>
                <xdr:colOff>1438275</xdr:colOff>
                <xdr:row>54</xdr:row>
                <xdr:rowOff>85725</xdr:rowOff>
              </to>
            </anchor>
          </objectPr>
        </oleObject>
      </mc:Choice>
      <mc:Fallback>
        <oleObject progId="Equation.3" shapeId="27656" r:id="rId12"/>
      </mc:Fallback>
    </mc:AlternateContent>
    <mc:AlternateContent xmlns:mc="http://schemas.openxmlformats.org/markup-compatibility/2006">
      <mc:Choice Requires="x14">
        <oleObject progId="Equation.3" shapeId="27657" r:id="rId14">
          <objectPr defaultSize="0" autoPict="0" r:id="rId15">
            <anchor moveWithCells="1" sizeWithCells="1">
              <from>
                <xdr:col>0</xdr:col>
                <xdr:colOff>47625</xdr:colOff>
                <xdr:row>47</xdr:row>
                <xdr:rowOff>66675</xdr:rowOff>
              </from>
              <to>
                <xdr:col>0</xdr:col>
                <xdr:colOff>1447800</xdr:colOff>
                <xdr:row>49</xdr:row>
                <xdr:rowOff>152400</xdr:rowOff>
              </to>
            </anchor>
          </objectPr>
        </oleObject>
      </mc:Choice>
      <mc:Fallback>
        <oleObject progId="Equation.3" shapeId="27657" r:id="rId14"/>
      </mc:Fallback>
    </mc:AlternateContent>
    <mc:AlternateContent xmlns:mc="http://schemas.openxmlformats.org/markup-compatibility/2006">
      <mc:Choice Requires="x14">
        <oleObject progId="Equation.3" shapeId="27658" r:id="rId16">
          <objectPr defaultSize="0" r:id="rId17">
            <anchor moveWithCells="1">
              <from>
                <xdr:col>0</xdr:col>
                <xdr:colOff>28575</xdr:colOff>
                <xdr:row>32</xdr:row>
                <xdr:rowOff>104775</xdr:rowOff>
              </from>
              <to>
                <xdr:col>1</xdr:col>
                <xdr:colOff>133350</xdr:colOff>
                <xdr:row>36</xdr:row>
                <xdr:rowOff>123825</xdr:rowOff>
              </to>
            </anchor>
          </objectPr>
        </oleObject>
      </mc:Choice>
      <mc:Fallback>
        <oleObject progId="Equation.3" shapeId="27658" r:id="rId16"/>
      </mc:Fallback>
    </mc:AlternateContent>
    <mc:AlternateContent xmlns:mc="http://schemas.openxmlformats.org/markup-compatibility/2006">
      <mc:Choice Requires="x14">
        <oleObject progId="Equation.3" shapeId="27659" r:id="rId18">
          <objectPr defaultSize="0" autoPict="0" r:id="rId19">
            <anchor moveWithCells="1" sizeWithCells="1">
              <from>
                <xdr:col>0</xdr:col>
                <xdr:colOff>9525</xdr:colOff>
                <xdr:row>56</xdr:row>
                <xdr:rowOff>85725</xdr:rowOff>
              </from>
              <to>
                <xdr:col>0</xdr:col>
                <xdr:colOff>885825</xdr:colOff>
                <xdr:row>58</xdr:row>
                <xdr:rowOff>76200</xdr:rowOff>
              </to>
            </anchor>
          </objectPr>
        </oleObject>
      </mc:Choice>
      <mc:Fallback>
        <oleObject progId="Equation.3" shapeId="27659" r:id="rId1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Appendix 2</vt:lpstr>
      <vt:lpstr>Appendix 3</vt:lpstr>
      <vt:lpstr>Appendix 4</vt:lpstr>
      <vt:lpstr>Appendix 5</vt:lpstr>
      <vt:lpstr>Appendix 6</vt:lpstr>
      <vt:lpstr>Appendix 7</vt:lpstr>
      <vt:lpstr>Appendix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Kowalski</dc:creator>
  <cp:lastModifiedBy>Kowalski</cp:lastModifiedBy>
  <cp:lastPrinted>2017-12-05T12:39:03Z</cp:lastPrinted>
  <dcterms:created xsi:type="dcterms:W3CDTF">2017-11-18T08:58:36Z</dcterms:created>
  <dcterms:modified xsi:type="dcterms:W3CDTF">2017-12-06T13:52:47Z</dcterms:modified>
</cp:coreProperties>
</file>